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Krippenmeter" sheetId="1" r:id="rId1"/>
    <sheet name="Tabelle" sheetId="3" r:id="rId2"/>
    <sheet name="Graph 12 cm" sheetId="5" r:id="rId3"/>
    <sheet name="Graph 14 cm" sheetId="7" r:id="rId4"/>
    <sheet name="Graph 16 cm" sheetId="8" r:id="rId5"/>
    <sheet name="Graph 18 cm" sheetId="10" r:id="rId6"/>
    <sheet name="Graph 36 cm" sheetId="11" r:id="rId7"/>
    <sheet name="Umrechnungstabelle" sheetId="2" r:id="rId8"/>
  </sheets>
  <calcPr calcId="114210"/>
</workbook>
</file>

<file path=xl/calcChain.xml><?xml version="1.0" encoding="utf-8"?>
<calcChain xmlns="http://schemas.openxmlformats.org/spreadsheetml/2006/main">
  <c r="C2" i="2"/>
  <c r="C10" i="3"/>
  <c r="D10"/>
  <c r="E10"/>
  <c r="F10"/>
  <c r="G10"/>
  <c r="H10"/>
  <c r="I10"/>
  <c r="J10"/>
  <c r="K10"/>
  <c r="L10"/>
  <c r="M10"/>
  <c r="N10"/>
  <c r="O10"/>
  <c r="P10"/>
  <c r="Q10"/>
  <c r="C11"/>
  <c r="D11"/>
  <c r="E11"/>
  <c r="F11"/>
  <c r="G11"/>
  <c r="H11"/>
  <c r="I11"/>
  <c r="J11"/>
  <c r="K11"/>
  <c r="L11"/>
  <c r="M11"/>
  <c r="N11"/>
  <c r="O11"/>
  <c r="P11"/>
  <c r="Q11"/>
  <c r="C12"/>
  <c r="D12"/>
  <c r="E12"/>
  <c r="F12"/>
  <c r="G12"/>
  <c r="H12"/>
  <c r="I12"/>
  <c r="J12"/>
  <c r="K12"/>
  <c r="L12"/>
  <c r="M12"/>
  <c r="N12"/>
  <c r="O12"/>
  <c r="P12"/>
  <c r="Q12"/>
  <c r="C13"/>
  <c r="D13"/>
  <c r="E13"/>
  <c r="F13"/>
  <c r="G13"/>
  <c r="H13"/>
  <c r="I13"/>
  <c r="J13"/>
  <c r="K13"/>
  <c r="L13"/>
  <c r="M13"/>
  <c r="N13"/>
  <c r="O13"/>
  <c r="P13"/>
  <c r="Q13"/>
  <c r="C14"/>
  <c r="D14"/>
  <c r="E14"/>
  <c r="F14"/>
  <c r="G14"/>
  <c r="H14"/>
  <c r="I14"/>
  <c r="J14"/>
  <c r="K14"/>
  <c r="L14"/>
  <c r="M14"/>
  <c r="N14"/>
  <c r="O14"/>
  <c r="P14"/>
  <c r="Q14"/>
  <c r="C15"/>
  <c r="D15"/>
  <c r="E15"/>
  <c r="F15"/>
  <c r="G15"/>
  <c r="H15"/>
  <c r="I15"/>
  <c r="J15"/>
  <c r="K15"/>
  <c r="L15"/>
  <c r="M15"/>
  <c r="N15"/>
  <c r="O15"/>
  <c r="P15"/>
  <c r="Q15"/>
  <c r="C16"/>
  <c r="D16"/>
  <c r="E16"/>
  <c r="F16"/>
  <c r="G16"/>
  <c r="H16"/>
  <c r="I16"/>
  <c r="J16"/>
  <c r="K16"/>
  <c r="L16"/>
  <c r="M16"/>
  <c r="N16"/>
  <c r="O16"/>
  <c r="P16"/>
  <c r="Q16"/>
  <c r="C17"/>
  <c r="D17"/>
  <c r="E17"/>
  <c r="F17"/>
  <c r="G17"/>
  <c r="H17"/>
  <c r="I17"/>
  <c r="J17"/>
  <c r="K17"/>
  <c r="L17"/>
  <c r="M17"/>
  <c r="N17"/>
  <c r="O17"/>
  <c r="P17"/>
  <c r="Q17"/>
  <c r="C18"/>
  <c r="D18"/>
  <c r="E18"/>
  <c r="F18"/>
  <c r="G18"/>
  <c r="H18"/>
  <c r="I18"/>
  <c r="J18"/>
  <c r="K18"/>
  <c r="L18"/>
  <c r="M18"/>
  <c r="N18"/>
  <c r="O18"/>
  <c r="P18"/>
  <c r="Q18"/>
  <c r="C19"/>
  <c r="D19"/>
  <c r="E19"/>
  <c r="F19"/>
  <c r="G19"/>
  <c r="H19"/>
  <c r="I19"/>
  <c r="J19"/>
  <c r="K19"/>
  <c r="L19"/>
  <c r="M19"/>
  <c r="N19"/>
  <c r="O19"/>
  <c r="P19"/>
  <c r="Q19"/>
  <c r="C20"/>
  <c r="D20"/>
  <c r="E20"/>
  <c r="F20"/>
  <c r="G20"/>
  <c r="H20"/>
  <c r="I20"/>
  <c r="J20"/>
  <c r="K20"/>
  <c r="L20"/>
  <c r="M20"/>
  <c r="N20"/>
  <c r="O20"/>
  <c r="P20"/>
  <c r="Q20"/>
  <c r="C21"/>
  <c r="D21"/>
  <c r="E21"/>
  <c r="F21"/>
  <c r="G21"/>
  <c r="H21"/>
  <c r="I21"/>
  <c r="J21"/>
  <c r="K21"/>
  <c r="L21"/>
  <c r="M21"/>
  <c r="N21"/>
  <c r="O21"/>
  <c r="P21"/>
  <c r="Q21"/>
  <c r="C22"/>
  <c r="D22"/>
  <c r="E22"/>
  <c r="F22"/>
  <c r="G22"/>
  <c r="H22"/>
  <c r="I22"/>
  <c r="J22"/>
  <c r="K22"/>
  <c r="L22"/>
  <c r="M22"/>
  <c r="N22"/>
  <c r="O22"/>
  <c r="P22"/>
  <c r="Q22"/>
  <c r="C23"/>
  <c r="D23"/>
  <c r="E23"/>
  <c r="F23"/>
  <c r="G23"/>
  <c r="H23"/>
  <c r="I23"/>
  <c r="J23"/>
  <c r="K23"/>
  <c r="L23"/>
  <c r="M23"/>
  <c r="N23"/>
  <c r="O23"/>
  <c r="P23"/>
  <c r="Q23"/>
  <c r="C24"/>
  <c r="D24"/>
  <c r="E24"/>
  <c r="F24"/>
  <c r="G24"/>
  <c r="H24"/>
  <c r="I24"/>
  <c r="J24"/>
  <c r="K24"/>
  <c r="L24"/>
  <c r="M24"/>
  <c r="N24"/>
  <c r="O24"/>
  <c r="P24"/>
  <c r="Q24"/>
  <c r="C25"/>
  <c r="D25"/>
  <c r="E25"/>
  <c r="F25"/>
  <c r="G25"/>
  <c r="H25"/>
  <c r="I25"/>
  <c r="J25"/>
  <c r="K25"/>
  <c r="L25"/>
  <c r="M25"/>
  <c r="N25"/>
  <c r="O25"/>
  <c r="P25"/>
  <c r="Q25"/>
  <c r="C26"/>
  <c r="D26"/>
  <c r="E26"/>
  <c r="F26"/>
  <c r="G26"/>
  <c r="H26"/>
  <c r="I26"/>
  <c r="J26"/>
  <c r="K26"/>
  <c r="L26"/>
  <c r="M26"/>
  <c r="N26"/>
  <c r="O26"/>
  <c r="P26"/>
  <c r="Q26"/>
  <c r="C27"/>
  <c r="D27"/>
  <c r="E27"/>
  <c r="F27"/>
  <c r="G27"/>
  <c r="H27"/>
  <c r="I27"/>
  <c r="J27"/>
  <c r="K27"/>
  <c r="L27"/>
  <c r="M27"/>
  <c r="N27"/>
  <c r="O27"/>
  <c r="P27"/>
  <c r="Q27"/>
  <c r="C28"/>
  <c r="D28"/>
  <c r="E28"/>
  <c r="F28"/>
  <c r="G28"/>
  <c r="H28"/>
  <c r="I28"/>
  <c r="J28"/>
  <c r="K28"/>
  <c r="L28"/>
  <c r="M28"/>
  <c r="N28"/>
  <c r="O28"/>
  <c r="P28"/>
  <c r="Q28"/>
  <c r="C29"/>
  <c r="D29"/>
  <c r="E29"/>
  <c r="F29"/>
  <c r="G29"/>
  <c r="H29"/>
  <c r="I29"/>
  <c r="J29"/>
  <c r="K29"/>
  <c r="L29"/>
  <c r="M29"/>
  <c r="N29"/>
  <c r="O29"/>
  <c r="P29"/>
  <c r="Q29"/>
  <c r="C30"/>
  <c r="D30"/>
  <c r="E30"/>
  <c r="F30"/>
  <c r="G30"/>
  <c r="H30"/>
  <c r="I30"/>
  <c r="J30"/>
  <c r="K30"/>
  <c r="L30"/>
  <c r="M30"/>
  <c r="N30"/>
  <c r="O30"/>
  <c r="P30"/>
  <c r="Q30"/>
  <c r="C31"/>
  <c r="D31"/>
  <c r="E31"/>
  <c r="F31"/>
  <c r="G31"/>
  <c r="H31"/>
  <c r="I31"/>
  <c r="J31"/>
  <c r="K31"/>
  <c r="L31"/>
  <c r="M31"/>
  <c r="N31"/>
  <c r="O31"/>
  <c r="P31"/>
  <c r="Q31"/>
  <c r="C32"/>
  <c r="D32"/>
  <c r="E32"/>
  <c r="F32"/>
  <c r="G32"/>
  <c r="H32"/>
  <c r="I32"/>
  <c r="J32"/>
  <c r="K32"/>
  <c r="L32"/>
  <c r="M32"/>
  <c r="N32"/>
  <c r="O32"/>
  <c r="P32"/>
  <c r="Q32"/>
  <c r="C33"/>
  <c r="D33"/>
  <c r="E33"/>
  <c r="F33"/>
  <c r="G33"/>
  <c r="H33"/>
  <c r="I33"/>
  <c r="J33"/>
  <c r="K33"/>
  <c r="L33"/>
  <c r="M33"/>
  <c r="N33"/>
  <c r="O33"/>
  <c r="P33"/>
  <c r="Q33"/>
  <c r="C34"/>
  <c r="D34"/>
  <c r="E34"/>
  <c r="F34"/>
  <c r="G34"/>
  <c r="H34"/>
  <c r="I34"/>
  <c r="J34"/>
  <c r="K34"/>
  <c r="L34"/>
  <c r="M34"/>
  <c r="N34"/>
  <c r="O34"/>
  <c r="P34"/>
  <c r="Q34"/>
  <c r="C35"/>
  <c r="D35"/>
  <c r="E35"/>
  <c r="F35"/>
  <c r="G35"/>
  <c r="H35"/>
  <c r="I35"/>
  <c r="J35"/>
  <c r="K35"/>
  <c r="L35"/>
  <c r="M35"/>
  <c r="N35"/>
  <c r="O35"/>
  <c r="P35"/>
  <c r="Q35"/>
  <c r="C36"/>
  <c r="D36"/>
  <c r="E36"/>
  <c r="F36"/>
  <c r="G36"/>
  <c r="H36"/>
  <c r="I36"/>
  <c r="J36"/>
  <c r="K36"/>
  <c r="L36"/>
  <c r="M36"/>
  <c r="N36"/>
  <c r="O36"/>
  <c r="P36"/>
  <c r="Q36"/>
  <c r="C37"/>
  <c r="D37"/>
  <c r="E37"/>
  <c r="F37"/>
  <c r="G37"/>
  <c r="H37"/>
  <c r="I37"/>
  <c r="J37"/>
  <c r="K37"/>
  <c r="L37"/>
  <c r="M37"/>
  <c r="N37"/>
  <c r="O37"/>
  <c r="P37"/>
  <c r="Q37"/>
  <c r="C38"/>
  <c r="D38"/>
  <c r="E38"/>
  <c r="F38"/>
  <c r="G38"/>
  <c r="H38"/>
  <c r="I38"/>
  <c r="J38"/>
  <c r="K38"/>
  <c r="L38"/>
  <c r="M38"/>
  <c r="N38"/>
  <c r="O38"/>
  <c r="P38"/>
  <c r="Q38"/>
  <c r="C39"/>
  <c r="D39"/>
  <c r="E39"/>
  <c r="F39"/>
  <c r="G39"/>
  <c r="H39"/>
  <c r="I39"/>
  <c r="J39"/>
  <c r="K39"/>
  <c r="L39"/>
  <c r="M39"/>
  <c r="N39"/>
  <c r="O39"/>
  <c r="P39"/>
  <c r="Q39"/>
  <c r="C40"/>
  <c r="D40"/>
  <c r="E40"/>
  <c r="F40"/>
  <c r="G40"/>
  <c r="H40"/>
  <c r="I40"/>
  <c r="J40"/>
  <c r="K40"/>
  <c r="L40"/>
  <c r="M40"/>
  <c r="N40"/>
  <c r="O40"/>
  <c r="P40"/>
  <c r="Q40"/>
  <c r="C41"/>
  <c r="D41"/>
  <c r="E41"/>
  <c r="F41"/>
  <c r="G41"/>
  <c r="H41"/>
  <c r="I41"/>
  <c r="J41"/>
  <c r="K41"/>
  <c r="L41"/>
  <c r="M41"/>
  <c r="N41"/>
  <c r="O41"/>
  <c r="P41"/>
  <c r="Q41"/>
  <c r="C42"/>
  <c r="D42"/>
  <c r="E42"/>
  <c r="F42"/>
  <c r="G42"/>
  <c r="H42"/>
  <c r="I42"/>
  <c r="J42"/>
  <c r="K42"/>
  <c r="L42"/>
  <c r="M42"/>
  <c r="N42"/>
  <c r="O42"/>
  <c r="P42"/>
  <c r="Q42"/>
  <c r="C43"/>
  <c r="D43"/>
  <c r="E43"/>
  <c r="F43"/>
  <c r="G43"/>
  <c r="H43"/>
  <c r="I43"/>
  <c r="J43"/>
  <c r="K43"/>
  <c r="L43"/>
  <c r="M43"/>
  <c r="N43"/>
  <c r="O43"/>
  <c r="P43"/>
  <c r="Q43"/>
  <c r="C44"/>
  <c r="D44"/>
  <c r="E44"/>
  <c r="F44"/>
  <c r="G44"/>
  <c r="H44"/>
  <c r="I44"/>
  <c r="J44"/>
  <c r="K44"/>
  <c r="L44"/>
  <c r="M44"/>
  <c r="N44"/>
  <c r="O44"/>
  <c r="P44"/>
  <c r="Q44"/>
  <c r="C45"/>
  <c r="D45"/>
  <c r="E45"/>
  <c r="F45"/>
  <c r="G45"/>
  <c r="H45"/>
  <c r="I45"/>
  <c r="J45"/>
  <c r="K45"/>
  <c r="L45"/>
  <c r="M45"/>
  <c r="N45"/>
  <c r="O45"/>
  <c r="P45"/>
  <c r="Q45"/>
  <c r="C46"/>
  <c r="D46"/>
  <c r="E46"/>
  <c r="F46"/>
  <c r="G46"/>
  <c r="H46"/>
  <c r="I46"/>
  <c r="J46"/>
  <c r="K46"/>
  <c r="L46"/>
  <c r="M46"/>
  <c r="N46"/>
  <c r="O46"/>
  <c r="P46"/>
  <c r="Q46"/>
  <c r="C47"/>
  <c r="D47"/>
  <c r="E47"/>
  <c r="F47"/>
  <c r="G47"/>
  <c r="H47"/>
  <c r="I47"/>
  <c r="J47"/>
  <c r="K47"/>
  <c r="L47"/>
  <c r="M47"/>
  <c r="N47"/>
  <c r="O47"/>
  <c r="P47"/>
  <c r="Q47"/>
  <c r="C48"/>
  <c r="D48"/>
  <c r="E48"/>
  <c r="F48"/>
  <c r="G48"/>
  <c r="H48"/>
  <c r="I48"/>
  <c r="J48"/>
  <c r="K48"/>
  <c r="L48"/>
  <c r="M48"/>
  <c r="N48"/>
  <c r="O48"/>
  <c r="P48"/>
  <c r="Q48"/>
  <c r="C49"/>
  <c r="D49"/>
  <c r="E49"/>
  <c r="F49"/>
  <c r="G49"/>
  <c r="H49"/>
  <c r="I49"/>
  <c r="J49"/>
  <c r="K49"/>
  <c r="L49"/>
  <c r="M49"/>
  <c r="N49"/>
  <c r="O49"/>
  <c r="P49"/>
  <c r="Q49"/>
  <c r="C50"/>
  <c r="D50"/>
  <c r="E50"/>
  <c r="F50"/>
  <c r="G50"/>
  <c r="H50"/>
  <c r="I50"/>
  <c r="J50"/>
  <c r="K50"/>
  <c r="L50"/>
  <c r="M50"/>
  <c r="N50"/>
  <c r="O50"/>
  <c r="P50"/>
  <c r="Q50"/>
  <c r="C51"/>
  <c r="D51"/>
  <c r="E51"/>
  <c r="F51"/>
  <c r="G51"/>
  <c r="H51"/>
  <c r="I51"/>
  <c r="J51"/>
  <c r="K51"/>
  <c r="L51"/>
  <c r="M51"/>
  <c r="N51"/>
  <c r="O51"/>
  <c r="P51"/>
  <c r="Q51"/>
  <c r="C52"/>
  <c r="D52"/>
  <c r="E52"/>
  <c r="F52"/>
  <c r="G52"/>
  <c r="H52"/>
  <c r="I52"/>
  <c r="J52"/>
  <c r="K52"/>
  <c r="L52"/>
  <c r="M52"/>
  <c r="N52"/>
  <c r="O52"/>
  <c r="P52"/>
  <c r="Q52"/>
  <c r="C53"/>
  <c r="D53"/>
  <c r="E53"/>
  <c r="F53"/>
  <c r="G53"/>
  <c r="H53"/>
  <c r="I53"/>
  <c r="J53"/>
  <c r="K53"/>
  <c r="L53"/>
  <c r="M53"/>
  <c r="N53"/>
  <c r="O53"/>
  <c r="P53"/>
  <c r="Q53"/>
  <c r="C7" i="1"/>
  <c r="E11"/>
  <c r="E12"/>
  <c r="E13"/>
  <c r="E15"/>
  <c r="E19"/>
  <c r="E20"/>
  <c r="E21"/>
  <c r="D2" i="2"/>
  <c r="E2"/>
  <c r="F2"/>
  <c r="G2"/>
  <c r="C3"/>
  <c r="D3"/>
  <c r="E3"/>
  <c r="F3"/>
  <c r="G3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</calcChain>
</file>

<file path=xl/sharedStrings.xml><?xml version="1.0" encoding="utf-8"?>
<sst xmlns="http://schemas.openxmlformats.org/spreadsheetml/2006/main" count="29" uniqueCount="22">
  <si>
    <t>Krippenmaße</t>
  </si>
  <si>
    <t>Massstab:</t>
  </si>
  <si>
    <t>Krippenfigur Grösse: cm</t>
  </si>
  <si>
    <t>Hier die Krippenfigurmasse eingeben</t>
  </si>
  <si>
    <t>Normalgrösse =1,70m</t>
  </si>
  <si>
    <t>Hier die Normalmasse eingeben</t>
  </si>
  <si>
    <t>Hier wird der Maßstab berechnet</t>
  </si>
  <si>
    <t>Ziegel:</t>
  </si>
  <si>
    <t>Originalmaße</t>
  </si>
  <si>
    <t>Krippengröße</t>
  </si>
  <si>
    <t>Länge</t>
  </si>
  <si>
    <t>Breite</t>
  </si>
  <si>
    <t>Höhe</t>
  </si>
  <si>
    <t>Turm Durchmesser</t>
  </si>
  <si>
    <t>Haus</t>
  </si>
  <si>
    <t>Figurengröße</t>
  </si>
  <si>
    <t>F</t>
  </si>
  <si>
    <t>Maßstab</t>
  </si>
  <si>
    <t>Realer Wert</t>
  </si>
  <si>
    <t>Umrechnungsparameter</t>
  </si>
  <si>
    <t>Reale Grösse (cm)</t>
  </si>
  <si>
    <t>Modellgrösse (cm)</t>
  </si>
</sst>
</file>

<file path=xl/styles.xml><?xml version="1.0" encoding="utf-8"?>
<styleSheet xmlns="http://schemas.openxmlformats.org/spreadsheetml/2006/main">
  <numFmts count="4">
    <numFmt numFmtId="164" formatCode="##,##0&quot; cm&quot;;\-##,##0&quot; cm&quot;"/>
    <numFmt numFmtId="165" formatCode="##,##0.0&quot; cm&quot;;\-##,##0.0&quot; cm&quot;"/>
    <numFmt numFmtId="166" formatCode="0.0000"/>
    <numFmt numFmtId="167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0" borderId="1" applyNumberFormat="0" applyAlignment="0" applyProtection="0"/>
    <xf numFmtId="0" fontId="11" fillId="0" borderId="2" applyNumberFormat="0" applyFill="0" applyAlignment="0" applyProtection="0"/>
    <xf numFmtId="0" fontId="20" fillId="21" borderId="3" applyNumberFormat="0" applyAlignment="0" applyProtection="0"/>
    <xf numFmtId="0" fontId="5" fillId="7" borderId="1" applyNumberFormat="0" applyAlignment="0" applyProtection="0"/>
    <xf numFmtId="0" fontId="10" fillId="3" borderId="0" applyNumberFormat="0" applyBorder="0" applyAlignment="0" applyProtection="0"/>
    <xf numFmtId="0" fontId="9" fillId="22" borderId="0" applyNumberFormat="0" applyBorder="0" applyAlignment="0" applyProtection="0"/>
    <xf numFmtId="0" fontId="8" fillId="4" borderId="0" applyNumberFormat="0" applyBorder="0" applyAlignment="0" applyProtection="0"/>
    <xf numFmtId="0" fontId="3" fillId="20" borderId="4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23" borderId="9" applyNumberFormat="0" applyAlignment="0" applyProtection="0"/>
  </cellStyleXfs>
  <cellXfs count="22">
    <xf numFmtId="0" fontId="0" fillId="0" borderId="0" xfId="0"/>
    <xf numFmtId="0" fontId="0" fillId="4" borderId="10" xfId="0" applyFill="1" applyBorder="1"/>
    <xf numFmtId="0" fontId="0" fillId="0" borderId="0" xfId="0" applyFill="1" applyBorder="1"/>
    <xf numFmtId="0" fontId="0" fillId="11" borderId="10" xfId="0" applyFill="1" applyBorder="1"/>
    <xf numFmtId="0" fontId="0" fillId="3" borderId="10" xfId="0" applyFill="1" applyBorder="1"/>
    <xf numFmtId="0" fontId="19" fillId="0" borderId="0" xfId="0" applyFont="1"/>
    <xf numFmtId="0" fontId="0" fillId="5" borderId="0" xfId="0" applyFont="1" applyFill="1"/>
    <xf numFmtId="164" fontId="0" fillId="5" borderId="10" xfId="0" applyNumberFormat="1" applyFill="1" applyBorder="1"/>
    <xf numFmtId="0" fontId="0" fillId="10" borderId="0" xfId="0" applyFont="1" applyFill="1"/>
    <xf numFmtId="0" fontId="0" fillId="10" borderId="10" xfId="0" applyFill="1" applyBorder="1"/>
    <xf numFmtId="0" fontId="0" fillId="6" borderId="0" xfId="0" applyFont="1" applyFill="1"/>
    <xf numFmtId="164" fontId="0" fillId="2" borderId="0" xfId="0" applyNumberFormat="1" applyFill="1"/>
    <xf numFmtId="165" fontId="0" fillId="7" borderId="10" xfId="0" applyNumberFormat="1" applyFill="1" applyBorder="1"/>
    <xf numFmtId="166" fontId="0" fillId="0" borderId="0" xfId="0" applyNumberFormat="1"/>
    <xf numFmtId="167" fontId="18" fillId="5" borderId="11" xfId="0" applyNumberFormat="1" applyFont="1" applyFill="1" applyBorder="1"/>
    <xf numFmtId="167" fontId="18" fillId="2" borderId="12" xfId="0" applyNumberFormat="1" applyFont="1" applyFill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/>
    <xf numFmtId="164" fontId="19" fillId="5" borderId="13" xfId="0" applyNumberFormat="1" applyFont="1" applyFill="1" applyBorder="1" applyAlignment="1"/>
    <xf numFmtId="0" fontId="19" fillId="0" borderId="14" xfId="0" applyFont="1" applyBorder="1" applyAlignment="1"/>
    <xf numFmtId="164" fontId="19" fillId="2" borderId="15" xfId="0" applyNumberFormat="1" applyFont="1" applyFill="1" applyBorder="1" applyAlignment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3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7916666666666669"/>
          <c:y val="2.02020202020202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1874999999999994E-2"/>
          <c:y val="0.11447811447811448"/>
          <c:w val="0.83750000000000002"/>
          <c:h val="0.77441077441077444"/>
        </c:manualLayout>
      </c:layout>
      <c:lineChart>
        <c:grouping val="stacked"/>
        <c:ser>
          <c:idx val="0"/>
          <c:order val="0"/>
          <c:tx>
            <c:strRef>
              <c:f>Umrechnungstabelle!$C$1</c:f>
              <c:strCache>
                <c:ptCount val="1"/>
                <c:pt idx="0">
                  <c:v>12 cm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Umrechnungstabelle!$B$3:$B$45</c:f>
              <c:numCache>
                <c:formatCode>##,##0" cm";\-##,##0" cm"</c:formatCod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Umrechnungstabelle!$C$3:$C$45</c:f>
              <c:numCache>
                <c:formatCode>##,##0.0" cm";\-##,##0.0" cm"</c:formatCode>
                <c:ptCount val="43"/>
                <c:pt idx="0">
                  <c:v>0.7</c:v>
                </c:pt>
                <c:pt idx="1">
                  <c:v>1.1000000000000001</c:v>
                </c:pt>
                <c:pt idx="2">
                  <c:v>1.4</c:v>
                </c:pt>
                <c:pt idx="3">
                  <c:v>1.8</c:v>
                </c:pt>
                <c:pt idx="4">
                  <c:v>2.1</c:v>
                </c:pt>
                <c:pt idx="5">
                  <c:v>2.5</c:v>
                </c:pt>
                <c:pt idx="6">
                  <c:v>2.8</c:v>
                </c:pt>
                <c:pt idx="7">
                  <c:v>3.2</c:v>
                </c:pt>
                <c:pt idx="8">
                  <c:v>3.5</c:v>
                </c:pt>
                <c:pt idx="9">
                  <c:v>3.9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4.9000000000000004</c:v>
                </c:pt>
                <c:pt idx="13">
                  <c:v>5.3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6.7</c:v>
                </c:pt>
                <c:pt idx="18">
                  <c:v>7.1</c:v>
                </c:pt>
                <c:pt idx="19">
                  <c:v>7.4</c:v>
                </c:pt>
                <c:pt idx="20">
                  <c:v>7.8</c:v>
                </c:pt>
                <c:pt idx="21">
                  <c:v>8.1</c:v>
                </c:pt>
                <c:pt idx="22">
                  <c:v>8.5</c:v>
                </c:pt>
                <c:pt idx="23">
                  <c:v>8.8000000000000007</c:v>
                </c:pt>
                <c:pt idx="24">
                  <c:v>9.1999999999999993</c:v>
                </c:pt>
                <c:pt idx="25">
                  <c:v>9.5</c:v>
                </c:pt>
                <c:pt idx="26">
                  <c:v>9.9</c:v>
                </c:pt>
                <c:pt idx="27">
                  <c:v>10.199999999999999</c:v>
                </c:pt>
                <c:pt idx="28">
                  <c:v>10.6</c:v>
                </c:pt>
                <c:pt idx="29">
                  <c:v>10.9</c:v>
                </c:pt>
                <c:pt idx="30">
                  <c:v>11.3</c:v>
                </c:pt>
                <c:pt idx="31">
                  <c:v>11.6</c:v>
                </c:pt>
                <c:pt idx="32">
                  <c:v>12</c:v>
                </c:pt>
                <c:pt idx="33">
                  <c:v>12.4</c:v>
                </c:pt>
                <c:pt idx="34">
                  <c:v>12.7</c:v>
                </c:pt>
                <c:pt idx="35">
                  <c:v>13.1</c:v>
                </c:pt>
                <c:pt idx="36">
                  <c:v>13.4</c:v>
                </c:pt>
                <c:pt idx="37">
                  <c:v>13.8</c:v>
                </c:pt>
                <c:pt idx="38">
                  <c:v>14.1</c:v>
                </c:pt>
                <c:pt idx="39">
                  <c:v>14.5</c:v>
                </c:pt>
                <c:pt idx="40">
                  <c:v>14.8</c:v>
                </c:pt>
                <c:pt idx="41">
                  <c:v>15.2</c:v>
                </c:pt>
                <c:pt idx="42">
                  <c:v>15.5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39692160"/>
        <c:axId val="39693696"/>
      </c:lineChart>
      <c:catAx>
        <c:axId val="39692160"/>
        <c:scaling>
          <c:orientation val="minMax"/>
        </c:scaling>
        <c:axPos val="b"/>
        <c:numFmt formatCode="##,##0&quot; cm&quot;;\-##,##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93696"/>
        <c:crosses val="autoZero"/>
        <c:auto val="1"/>
        <c:lblAlgn val="ctr"/>
        <c:lblOffset val="100"/>
        <c:tickLblSkip val="2"/>
        <c:tickMarkSkip val="1"/>
      </c:catAx>
      <c:valAx>
        <c:axId val="3969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.0&quot; cm&quot;;\-##,##0.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92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083333333333328"/>
          <c:y val="0.48316498316498319"/>
          <c:w val="7.4999999999999997E-2"/>
          <c:h val="3.70370370370370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Figurengrösse 14 cm</a:t>
            </a:r>
          </a:p>
        </c:rich>
      </c:tx>
      <c:layout>
        <c:manualLayout>
          <c:xMode val="edge"/>
          <c:yMode val="edge"/>
          <c:x val="0.41354166666666664"/>
          <c:y val="2.02020202020202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03E-2"/>
          <c:y val="0.12457912457912458"/>
          <c:w val="0.80937499999999996"/>
          <c:h val="0.72390572390572394"/>
        </c:manualLayout>
      </c:layout>
      <c:lineChart>
        <c:grouping val="stacked"/>
        <c:ser>
          <c:idx val="0"/>
          <c:order val="0"/>
          <c:tx>
            <c:strRef>
              <c:f>Umrechnungstabelle!$D$1</c:f>
              <c:strCache>
                <c:ptCount val="1"/>
                <c:pt idx="0">
                  <c:v>14 cm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Umrechnungstabelle!$B$3:$B$45</c:f>
              <c:numCache>
                <c:formatCode>##,##0" cm";\-##,##0" cm"</c:formatCod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Umrechnungstabelle!$D$3:$D$45</c:f>
              <c:numCache>
                <c:formatCode>##,##0.0" cm";\-##,##0.0" cm"</c:formatCode>
                <c:ptCount val="43"/>
                <c:pt idx="0">
                  <c:v>0.8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4.0999999999999996</c:v>
                </c:pt>
                <c:pt idx="9">
                  <c:v>4.5</c:v>
                </c:pt>
                <c:pt idx="10">
                  <c:v>4.9000000000000004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8.6999999999999993</c:v>
                </c:pt>
                <c:pt idx="20">
                  <c:v>9.1</c:v>
                </c:pt>
                <c:pt idx="21">
                  <c:v>9.5</c:v>
                </c:pt>
                <c:pt idx="22">
                  <c:v>9.9</c:v>
                </c:pt>
                <c:pt idx="23">
                  <c:v>10.3</c:v>
                </c:pt>
                <c:pt idx="24">
                  <c:v>10.7</c:v>
                </c:pt>
                <c:pt idx="25">
                  <c:v>11.1</c:v>
                </c:pt>
                <c:pt idx="26">
                  <c:v>11.5</c:v>
                </c:pt>
                <c:pt idx="27">
                  <c:v>11.9</c:v>
                </c:pt>
                <c:pt idx="28">
                  <c:v>12.4</c:v>
                </c:pt>
                <c:pt idx="29">
                  <c:v>12.8</c:v>
                </c:pt>
                <c:pt idx="30">
                  <c:v>13.2</c:v>
                </c:pt>
                <c:pt idx="31">
                  <c:v>13.6</c:v>
                </c:pt>
                <c:pt idx="32">
                  <c:v>14</c:v>
                </c:pt>
                <c:pt idx="33">
                  <c:v>14.4</c:v>
                </c:pt>
                <c:pt idx="34">
                  <c:v>14.8</c:v>
                </c:pt>
                <c:pt idx="35">
                  <c:v>15.2</c:v>
                </c:pt>
                <c:pt idx="36">
                  <c:v>15.7</c:v>
                </c:pt>
                <c:pt idx="37">
                  <c:v>16.100000000000001</c:v>
                </c:pt>
                <c:pt idx="38">
                  <c:v>16.5</c:v>
                </c:pt>
                <c:pt idx="39">
                  <c:v>16.899999999999999</c:v>
                </c:pt>
                <c:pt idx="40">
                  <c:v>17.3</c:v>
                </c:pt>
                <c:pt idx="41">
                  <c:v>17.7</c:v>
                </c:pt>
                <c:pt idx="42">
                  <c:v>18.100000000000001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33293056"/>
        <c:axId val="33294976"/>
      </c:lineChart>
      <c:catAx>
        <c:axId val="3329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Realwert</a:t>
                </a:r>
              </a:p>
            </c:rich>
          </c:tx>
          <c:layout>
            <c:manualLayout>
              <c:xMode val="edge"/>
              <c:yMode val="edge"/>
              <c:x val="0.46979166666666666"/>
              <c:y val="0.9427609427609428"/>
            </c:manualLayout>
          </c:layout>
          <c:spPr>
            <a:noFill/>
            <a:ln w="25400">
              <a:noFill/>
            </a:ln>
          </c:spPr>
        </c:title>
        <c:numFmt formatCode="##,##0&quot; cm&quot;;\-##,##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94976"/>
        <c:crosses val="autoZero"/>
        <c:auto val="1"/>
        <c:lblAlgn val="ctr"/>
        <c:lblOffset val="100"/>
        <c:tickLblSkip val="2"/>
        <c:tickMarkSkip val="1"/>
      </c:catAx>
      <c:valAx>
        <c:axId val="3329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Krippengrösse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0740740740740738"/>
            </c:manualLayout>
          </c:layout>
          <c:spPr>
            <a:noFill/>
            <a:ln w="25400">
              <a:noFill/>
            </a:ln>
          </c:spPr>
        </c:title>
        <c:numFmt formatCode="##,##0.0&quot; cm&quot;;\-##,##0.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9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770833333333335"/>
          <c:y val="0.46801346801346799"/>
          <c:w val="7.8125E-2"/>
          <c:h val="3.70370370370370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7916666666666669"/>
          <c:y val="2.02020202020202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1874999999999994E-2"/>
          <c:y val="0.11447811447811448"/>
          <c:w val="0.83750000000000002"/>
          <c:h val="0.77441077441077444"/>
        </c:manualLayout>
      </c:layout>
      <c:lineChart>
        <c:grouping val="stacked"/>
        <c:ser>
          <c:idx val="0"/>
          <c:order val="0"/>
          <c:tx>
            <c:strRef>
              <c:f>Umrechnungstabelle!$E$1</c:f>
              <c:strCache>
                <c:ptCount val="1"/>
                <c:pt idx="0">
                  <c:v>16 cm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Umrechnungstabelle!$B$3:$B$45</c:f>
              <c:numCache>
                <c:formatCode>##,##0" cm";\-##,##0" cm"</c:formatCod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Umrechnungstabelle!$E$3:$E$45</c:f>
              <c:numCache>
                <c:formatCode>##,##0.0" cm";\-##,##0.0" cm"</c:formatCode>
                <c:ptCount val="43"/>
                <c:pt idx="0">
                  <c:v>0.9</c:v>
                </c:pt>
                <c:pt idx="1">
                  <c:v>1.4</c:v>
                </c:pt>
                <c:pt idx="2">
                  <c:v>1.9</c:v>
                </c:pt>
                <c:pt idx="3">
                  <c:v>2.4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4.2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  <c:pt idx="11">
                  <c:v>6.1</c:v>
                </c:pt>
                <c:pt idx="12">
                  <c:v>6.6</c:v>
                </c:pt>
                <c:pt idx="13">
                  <c:v>7.1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8.9</c:v>
                </c:pt>
                <c:pt idx="18">
                  <c:v>9.4</c:v>
                </c:pt>
                <c:pt idx="19">
                  <c:v>9.9</c:v>
                </c:pt>
                <c:pt idx="20">
                  <c:v>10.4</c:v>
                </c:pt>
                <c:pt idx="21">
                  <c:v>10.8</c:v>
                </c:pt>
                <c:pt idx="22">
                  <c:v>11.3</c:v>
                </c:pt>
                <c:pt idx="23">
                  <c:v>11.8</c:v>
                </c:pt>
                <c:pt idx="24">
                  <c:v>12.2</c:v>
                </c:pt>
                <c:pt idx="25">
                  <c:v>12.7</c:v>
                </c:pt>
                <c:pt idx="26">
                  <c:v>13.2</c:v>
                </c:pt>
                <c:pt idx="27">
                  <c:v>13.6</c:v>
                </c:pt>
                <c:pt idx="28">
                  <c:v>14.1</c:v>
                </c:pt>
                <c:pt idx="29">
                  <c:v>14.6</c:v>
                </c:pt>
                <c:pt idx="30">
                  <c:v>15.1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16.899999999999999</c:v>
                </c:pt>
                <c:pt idx="35">
                  <c:v>17.399999999999999</c:v>
                </c:pt>
                <c:pt idx="36">
                  <c:v>17.899999999999999</c:v>
                </c:pt>
                <c:pt idx="37">
                  <c:v>18.3</c:v>
                </c:pt>
                <c:pt idx="38">
                  <c:v>18.8</c:v>
                </c:pt>
                <c:pt idx="39">
                  <c:v>19.3</c:v>
                </c:pt>
                <c:pt idx="40">
                  <c:v>19.8</c:v>
                </c:pt>
                <c:pt idx="41">
                  <c:v>20.2</c:v>
                </c:pt>
                <c:pt idx="42">
                  <c:v>20.7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33337344"/>
        <c:axId val="33338880"/>
      </c:lineChart>
      <c:catAx>
        <c:axId val="33337344"/>
        <c:scaling>
          <c:orientation val="minMax"/>
        </c:scaling>
        <c:axPos val="b"/>
        <c:numFmt formatCode="##,##0&quot; cm&quot;;\-##,##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38880"/>
        <c:crosses val="autoZero"/>
        <c:auto val="1"/>
        <c:lblAlgn val="ctr"/>
        <c:lblOffset val="100"/>
        <c:tickLblSkip val="2"/>
        <c:tickMarkSkip val="1"/>
      </c:catAx>
      <c:valAx>
        <c:axId val="3333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,##0.0&quot; cm&quot;;\-##,##0.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37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083333333333328"/>
          <c:y val="0.48316498316498319"/>
          <c:w val="7.4999999999999997E-2"/>
          <c:h val="3.70370370370370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Figurengrösse 18 cm</a:t>
            </a:r>
          </a:p>
        </c:rich>
      </c:tx>
      <c:layout>
        <c:manualLayout>
          <c:xMode val="edge"/>
          <c:yMode val="edge"/>
          <c:x val="0.41354166666666664"/>
          <c:y val="2.02020202020202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03E-2"/>
          <c:y val="0.12457912457912458"/>
          <c:w val="0.8125"/>
          <c:h val="0.72390572390572394"/>
        </c:manualLayout>
      </c:layout>
      <c:lineChart>
        <c:grouping val="stacked"/>
        <c:ser>
          <c:idx val="0"/>
          <c:order val="0"/>
          <c:tx>
            <c:strRef>
              <c:f>Umrechnungstabelle!$F$1</c:f>
              <c:strCache>
                <c:ptCount val="1"/>
                <c:pt idx="0">
                  <c:v>18 cm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Umrechnungstabelle!$B$3:$B$45</c:f>
              <c:numCache>
                <c:formatCode>##,##0" cm";\-##,##0" cm"</c:formatCod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Umrechnungstabelle!$F$3:$F$45</c:f>
              <c:numCache>
                <c:formatCode>##,##0.0" cm";\-##,##0.0" cm"</c:formatCode>
                <c:ptCount val="43"/>
                <c:pt idx="0">
                  <c:v>1.1000000000000001</c:v>
                </c:pt>
                <c:pt idx="1">
                  <c:v>1.6</c:v>
                </c:pt>
                <c:pt idx="2">
                  <c:v>2.1</c:v>
                </c:pt>
                <c:pt idx="3">
                  <c:v>2.6</c:v>
                </c:pt>
                <c:pt idx="4">
                  <c:v>3.2</c:v>
                </c:pt>
                <c:pt idx="5">
                  <c:v>3.7</c:v>
                </c:pt>
                <c:pt idx="6">
                  <c:v>4.2</c:v>
                </c:pt>
                <c:pt idx="7">
                  <c:v>4.8</c:v>
                </c:pt>
                <c:pt idx="8">
                  <c:v>5.3</c:v>
                </c:pt>
                <c:pt idx="9">
                  <c:v>5.8</c:v>
                </c:pt>
                <c:pt idx="10">
                  <c:v>6.4</c:v>
                </c:pt>
                <c:pt idx="11">
                  <c:v>6.9</c:v>
                </c:pt>
                <c:pt idx="12">
                  <c:v>7.4</c:v>
                </c:pt>
                <c:pt idx="13">
                  <c:v>7.9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10.1</c:v>
                </c:pt>
                <c:pt idx="18">
                  <c:v>10.6</c:v>
                </c:pt>
                <c:pt idx="19">
                  <c:v>11.1</c:v>
                </c:pt>
                <c:pt idx="20">
                  <c:v>11.6</c:v>
                </c:pt>
                <c:pt idx="21">
                  <c:v>12.2</c:v>
                </c:pt>
                <c:pt idx="22">
                  <c:v>12.7</c:v>
                </c:pt>
                <c:pt idx="23">
                  <c:v>13.2</c:v>
                </c:pt>
                <c:pt idx="24">
                  <c:v>13.8</c:v>
                </c:pt>
                <c:pt idx="25">
                  <c:v>14.3</c:v>
                </c:pt>
                <c:pt idx="26">
                  <c:v>14.8</c:v>
                </c:pt>
                <c:pt idx="27">
                  <c:v>15.4</c:v>
                </c:pt>
                <c:pt idx="28">
                  <c:v>15.9</c:v>
                </c:pt>
                <c:pt idx="29">
                  <c:v>16.399999999999999</c:v>
                </c:pt>
                <c:pt idx="30">
                  <c:v>16.899999999999999</c:v>
                </c:pt>
                <c:pt idx="31">
                  <c:v>17.5</c:v>
                </c:pt>
                <c:pt idx="32">
                  <c:v>18</c:v>
                </c:pt>
                <c:pt idx="33">
                  <c:v>18.5</c:v>
                </c:pt>
                <c:pt idx="34">
                  <c:v>19.100000000000001</c:v>
                </c:pt>
                <c:pt idx="35">
                  <c:v>19.600000000000001</c:v>
                </c:pt>
                <c:pt idx="36">
                  <c:v>20.100000000000001</c:v>
                </c:pt>
                <c:pt idx="37">
                  <c:v>20.7</c:v>
                </c:pt>
                <c:pt idx="38">
                  <c:v>21.2</c:v>
                </c:pt>
                <c:pt idx="39">
                  <c:v>21.7</c:v>
                </c:pt>
                <c:pt idx="40">
                  <c:v>22.2</c:v>
                </c:pt>
                <c:pt idx="41">
                  <c:v>22.8</c:v>
                </c:pt>
                <c:pt idx="42">
                  <c:v>23.3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33380608"/>
        <c:axId val="33386880"/>
      </c:lineChart>
      <c:catAx>
        <c:axId val="3338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Normalwert</a:t>
                </a:r>
              </a:p>
            </c:rich>
          </c:tx>
          <c:layout>
            <c:manualLayout>
              <c:xMode val="edge"/>
              <c:yMode val="edge"/>
              <c:x val="0.46250000000000002"/>
              <c:y val="0.9427609427609428"/>
            </c:manualLayout>
          </c:layout>
          <c:spPr>
            <a:noFill/>
            <a:ln w="25400">
              <a:noFill/>
            </a:ln>
          </c:spPr>
        </c:title>
        <c:numFmt formatCode="##,##0&quot; cm&quot;;\-##,##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86880"/>
        <c:crosses val="autoZero"/>
        <c:auto val="1"/>
        <c:lblAlgn val="ctr"/>
        <c:lblOffset val="100"/>
        <c:tickLblSkip val="2"/>
        <c:tickMarkSkip val="1"/>
      </c:catAx>
      <c:valAx>
        <c:axId val="3338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Krippenwert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175084175084175"/>
            </c:manualLayout>
          </c:layout>
          <c:spPr>
            <a:noFill/>
            <a:ln w="25400">
              <a:noFill/>
            </a:ln>
          </c:spPr>
        </c:title>
        <c:numFmt formatCode="##,##0.0&quot; cm&quot;;\-##,##0.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8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083333333333328"/>
          <c:y val="0.46801346801346799"/>
          <c:w val="7.4999999999999997E-2"/>
          <c:h val="3.70370370370370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Figurengrösse 36 cm</a:t>
            </a:r>
          </a:p>
        </c:rich>
      </c:tx>
      <c:layout>
        <c:manualLayout>
          <c:xMode val="edge"/>
          <c:yMode val="edge"/>
          <c:x val="0.41354166666666664"/>
          <c:y val="2.02020202020202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75000000000003E-2"/>
          <c:y val="0.12457912457912458"/>
          <c:w val="0.8125"/>
          <c:h val="0.72390572390572394"/>
        </c:manualLayout>
      </c:layout>
      <c:lineChart>
        <c:grouping val="stacked"/>
        <c:ser>
          <c:idx val="0"/>
          <c:order val="0"/>
          <c:tx>
            <c:strRef>
              <c:f>Umrechnungstabelle!$G$1</c:f>
              <c:strCache>
                <c:ptCount val="1"/>
                <c:pt idx="0">
                  <c:v>36 cm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Umrechnungstabelle!$B$3:$B$45</c:f>
              <c:numCache>
                <c:formatCode>##,##0" cm";\-##,##0" cm"</c:formatCode>
                <c:ptCount val="4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</c:numCache>
            </c:numRef>
          </c:cat>
          <c:val>
            <c:numRef>
              <c:f>Umrechnungstabelle!$G$3:$G$45</c:f>
              <c:numCache>
                <c:formatCode>##,##0.0" cm";\-##,##0.0" cm"</c:formatCode>
                <c:ptCount val="43"/>
                <c:pt idx="0">
                  <c:v>2.1</c:v>
                </c:pt>
                <c:pt idx="1">
                  <c:v>3.2</c:v>
                </c:pt>
                <c:pt idx="2">
                  <c:v>4.2</c:v>
                </c:pt>
                <c:pt idx="3">
                  <c:v>5.3</c:v>
                </c:pt>
                <c:pt idx="4">
                  <c:v>6.4</c:v>
                </c:pt>
                <c:pt idx="5">
                  <c:v>7.4</c:v>
                </c:pt>
                <c:pt idx="6">
                  <c:v>8.5</c:v>
                </c:pt>
                <c:pt idx="7">
                  <c:v>9.5</c:v>
                </c:pt>
                <c:pt idx="8">
                  <c:v>10.6</c:v>
                </c:pt>
                <c:pt idx="9">
                  <c:v>11.6</c:v>
                </c:pt>
                <c:pt idx="10">
                  <c:v>12.7</c:v>
                </c:pt>
                <c:pt idx="11">
                  <c:v>13.8</c:v>
                </c:pt>
                <c:pt idx="12">
                  <c:v>14.8</c:v>
                </c:pt>
                <c:pt idx="13">
                  <c:v>15.9</c:v>
                </c:pt>
                <c:pt idx="14">
                  <c:v>16.899999999999999</c:v>
                </c:pt>
                <c:pt idx="15">
                  <c:v>18</c:v>
                </c:pt>
                <c:pt idx="16">
                  <c:v>19.100000000000001</c:v>
                </c:pt>
                <c:pt idx="17">
                  <c:v>20.100000000000001</c:v>
                </c:pt>
                <c:pt idx="18">
                  <c:v>21.2</c:v>
                </c:pt>
                <c:pt idx="19">
                  <c:v>22.2</c:v>
                </c:pt>
                <c:pt idx="20">
                  <c:v>23.3</c:v>
                </c:pt>
                <c:pt idx="21">
                  <c:v>24.4</c:v>
                </c:pt>
                <c:pt idx="22">
                  <c:v>25.4</c:v>
                </c:pt>
                <c:pt idx="23">
                  <c:v>26.5</c:v>
                </c:pt>
                <c:pt idx="24">
                  <c:v>27.5</c:v>
                </c:pt>
                <c:pt idx="25">
                  <c:v>28.6</c:v>
                </c:pt>
                <c:pt idx="26">
                  <c:v>29.7</c:v>
                </c:pt>
                <c:pt idx="27">
                  <c:v>30.7</c:v>
                </c:pt>
                <c:pt idx="28">
                  <c:v>31.8</c:v>
                </c:pt>
                <c:pt idx="29">
                  <c:v>32.799999999999997</c:v>
                </c:pt>
                <c:pt idx="30">
                  <c:v>33.9</c:v>
                </c:pt>
                <c:pt idx="31">
                  <c:v>34.9</c:v>
                </c:pt>
                <c:pt idx="32">
                  <c:v>36</c:v>
                </c:pt>
                <c:pt idx="33">
                  <c:v>37.1</c:v>
                </c:pt>
                <c:pt idx="34">
                  <c:v>38.1</c:v>
                </c:pt>
                <c:pt idx="35">
                  <c:v>39.200000000000003</c:v>
                </c:pt>
                <c:pt idx="36">
                  <c:v>40.200000000000003</c:v>
                </c:pt>
                <c:pt idx="37">
                  <c:v>41.3</c:v>
                </c:pt>
                <c:pt idx="38">
                  <c:v>42.4</c:v>
                </c:pt>
                <c:pt idx="39">
                  <c:v>43.4</c:v>
                </c:pt>
                <c:pt idx="40">
                  <c:v>44.5</c:v>
                </c:pt>
                <c:pt idx="41">
                  <c:v>45.5</c:v>
                </c:pt>
                <c:pt idx="42">
                  <c:v>46.6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axId val="33412224"/>
        <c:axId val="33414144"/>
      </c:lineChart>
      <c:catAx>
        <c:axId val="33412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Normalwert</a:t>
                </a:r>
              </a:p>
            </c:rich>
          </c:tx>
          <c:layout>
            <c:manualLayout>
              <c:xMode val="edge"/>
              <c:yMode val="edge"/>
              <c:x val="0.46250000000000002"/>
              <c:y val="0.9427609427609428"/>
            </c:manualLayout>
          </c:layout>
          <c:spPr>
            <a:noFill/>
            <a:ln w="25400">
              <a:noFill/>
            </a:ln>
          </c:spPr>
        </c:title>
        <c:numFmt formatCode="##,##0&quot; cm&quot;;\-##,##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14144"/>
        <c:crosses val="autoZero"/>
        <c:auto val="1"/>
        <c:lblAlgn val="ctr"/>
        <c:lblOffset val="100"/>
        <c:tickLblSkip val="2"/>
        <c:tickMarkSkip val="1"/>
      </c:catAx>
      <c:valAx>
        <c:axId val="3341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Krippenwert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4175084175084175"/>
            </c:manualLayout>
          </c:layout>
          <c:spPr>
            <a:noFill/>
            <a:ln w="25400">
              <a:noFill/>
            </a:ln>
          </c:spPr>
        </c:title>
        <c:numFmt formatCode="##,##0.0&quot; cm&quot;;\-##,##0.0&quot; cm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12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083333333333328"/>
          <c:y val="0.46801346801346799"/>
          <c:w val="7.4999999999999997E-2"/>
          <c:h val="3.70370370370370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activeCell="C5" sqref="C5"/>
    </sheetView>
  </sheetViews>
  <sheetFormatPr baseColWidth="10" defaultRowHeight="12.75"/>
  <cols>
    <col min="2" max="2" width="20.5703125" customWidth="1"/>
    <col min="3" max="3" width="14" customWidth="1"/>
    <col min="5" max="5" width="12.85546875" customWidth="1"/>
  </cols>
  <sheetData>
    <row r="2" spans="2:7" ht="18">
      <c r="B2" s="16" t="s">
        <v>0</v>
      </c>
      <c r="C2" s="16"/>
      <c r="D2" s="16"/>
      <c r="E2" s="16"/>
      <c r="F2" s="16"/>
    </row>
    <row r="4" spans="2:7">
      <c r="B4" t="s">
        <v>1</v>
      </c>
    </row>
    <row r="5" spans="2:7">
      <c r="B5" t="s">
        <v>2</v>
      </c>
      <c r="C5" s="1">
        <v>16</v>
      </c>
      <c r="D5" s="2"/>
      <c r="E5" s="17" t="s">
        <v>3</v>
      </c>
      <c r="F5" s="17"/>
      <c r="G5" s="17"/>
    </row>
    <row r="6" spans="2:7">
      <c r="B6" t="s">
        <v>4</v>
      </c>
      <c r="C6" s="3">
        <v>170</v>
      </c>
      <c r="D6" s="2"/>
      <c r="E6" s="17" t="s">
        <v>5</v>
      </c>
      <c r="F6" s="17"/>
      <c r="G6" s="17"/>
    </row>
    <row r="7" spans="2:7">
      <c r="B7" t="s">
        <v>1</v>
      </c>
      <c r="C7" s="4">
        <f>C5/C6</f>
        <v>9.4117647058823528E-2</v>
      </c>
      <c r="D7" s="2"/>
      <c r="E7" s="17" t="s">
        <v>6</v>
      </c>
      <c r="F7" s="17"/>
      <c r="G7" s="17"/>
    </row>
    <row r="10" spans="2:7">
      <c r="B10" t="s">
        <v>7</v>
      </c>
      <c r="C10" s="5" t="s">
        <v>8</v>
      </c>
      <c r="E10" s="5" t="s">
        <v>9</v>
      </c>
    </row>
    <row r="11" spans="2:7">
      <c r="B11" t="s">
        <v>10</v>
      </c>
      <c r="C11" s="4">
        <v>28</v>
      </c>
      <c r="E11" s="1">
        <f>ROUND(C11*$C$7,1)</f>
        <v>2.6</v>
      </c>
    </row>
    <row r="12" spans="2:7">
      <c r="B12" t="s">
        <v>11</v>
      </c>
      <c r="C12" s="4">
        <v>14</v>
      </c>
      <c r="E12" s="1">
        <f>ROUND(C12*$C$7,1)</f>
        <v>1.3</v>
      </c>
    </row>
    <row r="13" spans="2:7">
      <c r="B13" t="s">
        <v>12</v>
      </c>
      <c r="C13" s="4">
        <v>10</v>
      </c>
      <c r="E13" s="1">
        <f>ROUND(C13*$C$7,1)</f>
        <v>0.9</v>
      </c>
    </row>
    <row r="15" spans="2:7">
      <c r="B15" t="s">
        <v>13</v>
      </c>
      <c r="C15" s="4">
        <v>100</v>
      </c>
      <c r="E15" s="1">
        <f>C15*C7</f>
        <v>9.4117647058823533</v>
      </c>
    </row>
    <row r="17" spans="2:5">
      <c r="B17" t="s">
        <v>14</v>
      </c>
    </row>
    <row r="19" spans="2:5">
      <c r="B19" t="s">
        <v>11</v>
      </c>
      <c r="C19" s="4">
        <v>200</v>
      </c>
      <c r="E19" s="1">
        <f>C19*$C$7</f>
        <v>18.823529411764707</v>
      </c>
    </row>
    <row r="20" spans="2:5">
      <c r="B20" t="s">
        <v>12</v>
      </c>
      <c r="C20" s="4">
        <v>27</v>
      </c>
      <c r="E20" s="1">
        <f>C20*$C$7</f>
        <v>2.5411764705882351</v>
      </c>
    </row>
    <row r="21" spans="2:5">
      <c r="C21" s="4">
        <v>8.14</v>
      </c>
      <c r="E21" s="1">
        <f>C21*$C$7</f>
        <v>0.76611764705882357</v>
      </c>
    </row>
  </sheetData>
  <sheetProtection selectLockedCells="1" selectUnlockedCells="1"/>
  <mergeCells count="4">
    <mergeCell ref="B2:F2"/>
    <mergeCell ref="E5:G5"/>
    <mergeCell ref="E6:G6"/>
    <mergeCell ref="E7:G7"/>
  </mergeCells>
  <phoneticPr fontId="21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0"/>
  <sheetViews>
    <sheetView workbookViewId="0">
      <selection activeCell="E5" sqref="E5"/>
    </sheetView>
  </sheetViews>
  <sheetFormatPr baseColWidth="10" defaultRowHeight="12.75"/>
  <cols>
    <col min="1" max="1" width="12.28515625" customWidth="1"/>
    <col min="2" max="2" width="12.85546875" customWidth="1"/>
    <col min="3" max="3" width="10.28515625" customWidth="1"/>
    <col min="4" max="17" width="9.7109375" customWidth="1"/>
  </cols>
  <sheetData>
    <row r="5" spans="1:18" ht="13.5" thickBot="1">
      <c r="A5" s="18" t="s">
        <v>19</v>
      </c>
      <c r="B5" s="18"/>
    </row>
    <row r="6" spans="1:18" ht="18">
      <c r="A6" s="19" t="s">
        <v>20</v>
      </c>
      <c r="B6" s="20"/>
      <c r="C6" s="14">
        <v>170</v>
      </c>
    </row>
    <row r="7" spans="1:18" ht="18.75" thickBot="1">
      <c r="A7" s="21" t="s">
        <v>21</v>
      </c>
      <c r="B7" s="21"/>
      <c r="C7" s="15">
        <v>36</v>
      </c>
    </row>
    <row r="9" spans="1:18">
      <c r="A9" s="6" t="s">
        <v>15</v>
      </c>
      <c r="B9" s="6"/>
      <c r="C9" s="7">
        <v>8</v>
      </c>
      <c r="D9" s="7">
        <v>10</v>
      </c>
      <c r="E9" s="7">
        <v>12</v>
      </c>
      <c r="F9" s="7">
        <v>14</v>
      </c>
      <c r="G9" s="7">
        <v>16</v>
      </c>
      <c r="H9" s="7">
        <v>18</v>
      </c>
      <c r="I9" s="7">
        <v>20</v>
      </c>
      <c r="J9" s="7">
        <v>22</v>
      </c>
      <c r="K9" s="7">
        <v>24</v>
      </c>
      <c r="L9" s="7">
        <v>26</v>
      </c>
      <c r="M9" s="7">
        <v>28</v>
      </c>
      <c r="N9" s="7">
        <v>30</v>
      </c>
      <c r="O9" s="7">
        <v>32</v>
      </c>
      <c r="P9" s="7">
        <v>34</v>
      </c>
      <c r="Q9" s="7">
        <v>36</v>
      </c>
      <c r="R9" t="s">
        <v>16</v>
      </c>
    </row>
    <row r="10" spans="1:18">
      <c r="A10" s="8" t="s">
        <v>17</v>
      </c>
      <c r="B10" s="8"/>
      <c r="C10" s="9">
        <f t="shared" ref="C10:Q10" si="0">ROUND((C9/170),4)</f>
        <v>4.7100000000000003E-2</v>
      </c>
      <c r="D10" s="9">
        <f t="shared" si="0"/>
        <v>5.8799999999999998E-2</v>
      </c>
      <c r="E10" s="9">
        <f t="shared" si="0"/>
        <v>7.0599999999999996E-2</v>
      </c>
      <c r="F10" s="9">
        <f t="shared" si="0"/>
        <v>8.2400000000000001E-2</v>
      </c>
      <c r="G10" s="9">
        <f t="shared" si="0"/>
        <v>9.4100000000000003E-2</v>
      </c>
      <c r="H10" s="9">
        <f t="shared" si="0"/>
        <v>0.10589999999999999</v>
      </c>
      <c r="I10" s="9">
        <f t="shared" si="0"/>
        <v>0.1176</v>
      </c>
      <c r="J10" s="9">
        <f t="shared" si="0"/>
        <v>0.12939999999999999</v>
      </c>
      <c r="K10" s="9">
        <f t="shared" si="0"/>
        <v>0.14119999999999999</v>
      </c>
      <c r="L10" s="9">
        <f t="shared" si="0"/>
        <v>0.15290000000000001</v>
      </c>
      <c r="M10" s="9">
        <f t="shared" si="0"/>
        <v>0.16470000000000001</v>
      </c>
      <c r="N10" s="9">
        <f t="shared" si="0"/>
        <v>0.17649999999999999</v>
      </c>
      <c r="O10" s="9">
        <f t="shared" si="0"/>
        <v>0.18820000000000001</v>
      </c>
      <c r="P10" s="9">
        <f t="shared" si="0"/>
        <v>0.2</v>
      </c>
      <c r="Q10" s="9">
        <f t="shared" si="0"/>
        <v>0.21179999999999999</v>
      </c>
    </row>
    <row r="11" spans="1:18">
      <c r="A11" s="10" t="s">
        <v>18</v>
      </c>
      <c r="B11" s="11">
        <v>10</v>
      </c>
      <c r="C11" s="12">
        <f t="shared" ref="C11:C53" si="1">ROUND($B11*$C$10,1)</f>
        <v>0.5</v>
      </c>
      <c r="D11" s="12">
        <f>ROUND($B11*$D$10,1)</f>
        <v>0.6</v>
      </c>
      <c r="E11" s="12">
        <f t="shared" ref="E11:E53" si="2">ROUND($B11*$E$10,1)</f>
        <v>0.7</v>
      </c>
      <c r="F11" s="12">
        <f t="shared" ref="F11:F53" si="3">ROUND($B11*$F$10,1)</f>
        <v>0.8</v>
      </c>
      <c r="G11" s="12">
        <f t="shared" ref="G11:G53" si="4">ROUND($B11*$G$10,1)</f>
        <v>0.9</v>
      </c>
      <c r="H11" s="12">
        <f t="shared" ref="H11:H53" si="5">ROUND($B11*$H$10,1)</f>
        <v>1.1000000000000001</v>
      </c>
      <c r="I11" s="12">
        <f t="shared" ref="I11:I53" si="6">ROUND($B11*$I$10,1)</f>
        <v>1.2</v>
      </c>
      <c r="J11" s="12">
        <f t="shared" ref="J11:J53" si="7">ROUND($B11*$J$10,1)</f>
        <v>1.3</v>
      </c>
      <c r="K11" s="12">
        <f t="shared" ref="K11:K53" si="8">ROUND($B11*K$10,1)</f>
        <v>1.4</v>
      </c>
      <c r="L11" s="12">
        <f t="shared" ref="L11:L53" si="9">ROUND($B11*$L$10,1)</f>
        <v>1.5</v>
      </c>
      <c r="M11" s="12">
        <f t="shared" ref="M11:M53" si="10">ROUND($B11*$M$10,1)</f>
        <v>1.6</v>
      </c>
      <c r="N11" s="12">
        <f t="shared" ref="N11:N53" si="11">ROUND($B11*$N$10,1)</f>
        <v>1.8</v>
      </c>
      <c r="O11" s="12">
        <f t="shared" ref="O11:O53" si="12">ROUND($B11*$O$10,1)</f>
        <v>1.9</v>
      </c>
      <c r="P11" s="12">
        <f t="shared" ref="P11:P53" si="13">ROUND($B11*$P$10,1)</f>
        <v>2</v>
      </c>
      <c r="Q11" s="12">
        <f t="shared" ref="Q11:Q53" si="14">ROUND($B11*$Q$10,1)</f>
        <v>2.1</v>
      </c>
    </row>
    <row r="12" spans="1:18">
      <c r="B12" s="11">
        <v>15</v>
      </c>
      <c r="C12" s="12">
        <f t="shared" si="1"/>
        <v>0.7</v>
      </c>
      <c r="D12" s="12">
        <f t="shared" ref="D12:D53" si="15">$B12*$D$10</f>
        <v>0.88200000000000001</v>
      </c>
      <c r="E12" s="12">
        <f t="shared" si="2"/>
        <v>1.1000000000000001</v>
      </c>
      <c r="F12" s="12">
        <f t="shared" si="3"/>
        <v>1.2</v>
      </c>
      <c r="G12" s="12">
        <f t="shared" si="4"/>
        <v>1.4</v>
      </c>
      <c r="H12" s="12">
        <f t="shared" si="5"/>
        <v>1.6</v>
      </c>
      <c r="I12" s="12">
        <f t="shared" si="6"/>
        <v>1.8</v>
      </c>
      <c r="J12" s="12">
        <f t="shared" si="7"/>
        <v>1.9</v>
      </c>
      <c r="K12" s="12">
        <f t="shared" si="8"/>
        <v>2.1</v>
      </c>
      <c r="L12" s="12">
        <f t="shared" si="9"/>
        <v>2.2999999999999998</v>
      </c>
      <c r="M12" s="12">
        <f t="shared" si="10"/>
        <v>2.5</v>
      </c>
      <c r="N12" s="12">
        <f t="shared" si="11"/>
        <v>2.6</v>
      </c>
      <c r="O12" s="12">
        <f t="shared" si="12"/>
        <v>2.8</v>
      </c>
      <c r="P12" s="12">
        <f t="shared" si="13"/>
        <v>3</v>
      </c>
      <c r="Q12" s="12">
        <f t="shared" si="14"/>
        <v>3.2</v>
      </c>
    </row>
    <row r="13" spans="1:18">
      <c r="B13" s="11">
        <v>20</v>
      </c>
      <c r="C13" s="12">
        <f t="shared" si="1"/>
        <v>0.9</v>
      </c>
      <c r="D13" s="12">
        <f t="shared" si="15"/>
        <v>1.1759999999999999</v>
      </c>
      <c r="E13" s="12">
        <f t="shared" si="2"/>
        <v>1.4</v>
      </c>
      <c r="F13" s="12">
        <f t="shared" si="3"/>
        <v>1.6</v>
      </c>
      <c r="G13" s="12">
        <f t="shared" si="4"/>
        <v>1.9</v>
      </c>
      <c r="H13" s="12">
        <f t="shared" si="5"/>
        <v>2.1</v>
      </c>
      <c r="I13" s="12">
        <f t="shared" si="6"/>
        <v>2.4</v>
      </c>
      <c r="J13" s="12">
        <f t="shared" si="7"/>
        <v>2.6</v>
      </c>
      <c r="K13" s="12">
        <f t="shared" si="8"/>
        <v>2.8</v>
      </c>
      <c r="L13" s="12">
        <f t="shared" si="9"/>
        <v>3.1</v>
      </c>
      <c r="M13" s="12">
        <f t="shared" si="10"/>
        <v>3.3</v>
      </c>
      <c r="N13" s="12">
        <f t="shared" si="11"/>
        <v>3.5</v>
      </c>
      <c r="O13" s="12">
        <f t="shared" si="12"/>
        <v>3.8</v>
      </c>
      <c r="P13" s="12">
        <f t="shared" si="13"/>
        <v>4</v>
      </c>
      <c r="Q13" s="12">
        <f t="shared" si="14"/>
        <v>4.2</v>
      </c>
    </row>
    <row r="14" spans="1:18">
      <c r="B14" s="11">
        <v>25</v>
      </c>
      <c r="C14" s="12">
        <f t="shared" si="1"/>
        <v>1.2</v>
      </c>
      <c r="D14" s="12">
        <f t="shared" si="15"/>
        <v>1.47</v>
      </c>
      <c r="E14" s="12">
        <f t="shared" si="2"/>
        <v>1.8</v>
      </c>
      <c r="F14" s="12">
        <f t="shared" si="3"/>
        <v>2.1</v>
      </c>
      <c r="G14" s="12">
        <f t="shared" si="4"/>
        <v>2.4</v>
      </c>
      <c r="H14" s="12">
        <f t="shared" si="5"/>
        <v>2.6</v>
      </c>
      <c r="I14" s="12">
        <f t="shared" si="6"/>
        <v>2.9</v>
      </c>
      <c r="J14" s="12">
        <f t="shared" si="7"/>
        <v>3.2</v>
      </c>
      <c r="K14" s="12">
        <f t="shared" si="8"/>
        <v>3.5</v>
      </c>
      <c r="L14" s="12">
        <f t="shared" si="9"/>
        <v>3.8</v>
      </c>
      <c r="M14" s="12">
        <f t="shared" si="10"/>
        <v>4.0999999999999996</v>
      </c>
      <c r="N14" s="12">
        <f t="shared" si="11"/>
        <v>4.4000000000000004</v>
      </c>
      <c r="O14" s="12">
        <f t="shared" si="12"/>
        <v>4.7</v>
      </c>
      <c r="P14" s="12">
        <f t="shared" si="13"/>
        <v>5</v>
      </c>
      <c r="Q14" s="12">
        <f t="shared" si="14"/>
        <v>5.3</v>
      </c>
    </row>
    <row r="15" spans="1:18">
      <c r="B15" s="11">
        <v>30</v>
      </c>
      <c r="C15" s="12">
        <f t="shared" si="1"/>
        <v>1.4</v>
      </c>
      <c r="D15" s="12">
        <f t="shared" si="15"/>
        <v>1.764</v>
      </c>
      <c r="E15" s="12">
        <f t="shared" si="2"/>
        <v>2.1</v>
      </c>
      <c r="F15" s="12">
        <f t="shared" si="3"/>
        <v>2.5</v>
      </c>
      <c r="G15" s="12">
        <f t="shared" si="4"/>
        <v>2.8</v>
      </c>
      <c r="H15" s="12">
        <f t="shared" si="5"/>
        <v>3.2</v>
      </c>
      <c r="I15" s="12">
        <f t="shared" si="6"/>
        <v>3.5</v>
      </c>
      <c r="J15" s="12">
        <f t="shared" si="7"/>
        <v>3.9</v>
      </c>
      <c r="K15" s="12">
        <f t="shared" si="8"/>
        <v>4.2</v>
      </c>
      <c r="L15" s="12">
        <f t="shared" si="9"/>
        <v>4.5999999999999996</v>
      </c>
      <c r="M15" s="12">
        <f t="shared" si="10"/>
        <v>4.9000000000000004</v>
      </c>
      <c r="N15" s="12">
        <f t="shared" si="11"/>
        <v>5.3</v>
      </c>
      <c r="O15" s="12">
        <f t="shared" si="12"/>
        <v>5.6</v>
      </c>
      <c r="P15" s="12">
        <f t="shared" si="13"/>
        <v>6</v>
      </c>
      <c r="Q15" s="12">
        <f t="shared" si="14"/>
        <v>6.4</v>
      </c>
    </row>
    <row r="16" spans="1:18">
      <c r="B16" s="11">
        <v>35</v>
      </c>
      <c r="C16" s="12">
        <f t="shared" si="1"/>
        <v>1.6</v>
      </c>
      <c r="D16" s="12">
        <f t="shared" si="15"/>
        <v>2.0579999999999998</v>
      </c>
      <c r="E16" s="12">
        <f t="shared" si="2"/>
        <v>2.5</v>
      </c>
      <c r="F16" s="12">
        <f t="shared" si="3"/>
        <v>2.9</v>
      </c>
      <c r="G16" s="12">
        <f t="shared" si="4"/>
        <v>3.3</v>
      </c>
      <c r="H16" s="12">
        <f t="shared" si="5"/>
        <v>3.7</v>
      </c>
      <c r="I16" s="12">
        <f t="shared" si="6"/>
        <v>4.0999999999999996</v>
      </c>
      <c r="J16" s="12">
        <f t="shared" si="7"/>
        <v>4.5</v>
      </c>
      <c r="K16" s="12">
        <f t="shared" si="8"/>
        <v>4.9000000000000004</v>
      </c>
      <c r="L16" s="12">
        <f t="shared" si="9"/>
        <v>5.4</v>
      </c>
      <c r="M16" s="12">
        <f t="shared" si="10"/>
        <v>5.8</v>
      </c>
      <c r="N16" s="12">
        <f t="shared" si="11"/>
        <v>6.2</v>
      </c>
      <c r="O16" s="12">
        <f t="shared" si="12"/>
        <v>6.6</v>
      </c>
      <c r="P16" s="12">
        <f t="shared" si="13"/>
        <v>7</v>
      </c>
      <c r="Q16" s="12">
        <f t="shared" si="14"/>
        <v>7.4</v>
      </c>
    </row>
    <row r="17" spans="2:17">
      <c r="B17" s="11">
        <v>40</v>
      </c>
      <c r="C17" s="12">
        <f t="shared" si="1"/>
        <v>1.9</v>
      </c>
      <c r="D17" s="12">
        <f t="shared" si="15"/>
        <v>2.3519999999999999</v>
      </c>
      <c r="E17" s="12">
        <f t="shared" si="2"/>
        <v>2.8</v>
      </c>
      <c r="F17" s="12">
        <f t="shared" si="3"/>
        <v>3.3</v>
      </c>
      <c r="G17" s="12">
        <f t="shared" si="4"/>
        <v>3.8</v>
      </c>
      <c r="H17" s="12">
        <f t="shared" si="5"/>
        <v>4.2</v>
      </c>
      <c r="I17" s="12">
        <f t="shared" si="6"/>
        <v>4.7</v>
      </c>
      <c r="J17" s="12">
        <f t="shared" si="7"/>
        <v>5.2</v>
      </c>
      <c r="K17" s="12">
        <f t="shared" si="8"/>
        <v>5.6</v>
      </c>
      <c r="L17" s="12">
        <f t="shared" si="9"/>
        <v>6.1</v>
      </c>
      <c r="M17" s="12">
        <f t="shared" si="10"/>
        <v>6.6</v>
      </c>
      <c r="N17" s="12">
        <f t="shared" si="11"/>
        <v>7.1</v>
      </c>
      <c r="O17" s="12">
        <f t="shared" si="12"/>
        <v>7.5</v>
      </c>
      <c r="P17" s="12">
        <f t="shared" si="13"/>
        <v>8</v>
      </c>
      <c r="Q17" s="12">
        <f t="shared" si="14"/>
        <v>8.5</v>
      </c>
    </row>
    <row r="18" spans="2:17">
      <c r="B18" s="11">
        <v>45</v>
      </c>
      <c r="C18" s="12">
        <f t="shared" si="1"/>
        <v>2.1</v>
      </c>
      <c r="D18" s="12">
        <f t="shared" si="15"/>
        <v>2.6459999999999999</v>
      </c>
      <c r="E18" s="12">
        <f t="shared" si="2"/>
        <v>3.2</v>
      </c>
      <c r="F18" s="12">
        <f t="shared" si="3"/>
        <v>3.7</v>
      </c>
      <c r="G18" s="12">
        <f t="shared" si="4"/>
        <v>4.2</v>
      </c>
      <c r="H18" s="12">
        <f t="shared" si="5"/>
        <v>4.8</v>
      </c>
      <c r="I18" s="12">
        <f t="shared" si="6"/>
        <v>5.3</v>
      </c>
      <c r="J18" s="12">
        <f t="shared" si="7"/>
        <v>5.8</v>
      </c>
      <c r="K18" s="12">
        <f t="shared" si="8"/>
        <v>6.4</v>
      </c>
      <c r="L18" s="12">
        <f t="shared" si="9"/>
        <v>6.9</v>
      </c>
      <c r="M18" s="12">
        <f t="shared" si="10"/>
        <v>7.4</v>
      </c>
      <c r="N18" s="12">
        <f t="shared" si="11"/>
        <v>7.9</v>
      </c>
      <c r="O18" s="12">
        <f t="shared" si="12"/>
        <v>8.5</v>
      </c>
      <c r="P18" s="12">
        <f t="shared" si="13"/>
        <v>9</v>
      </c>
      <c r="Q18" s="12">
        <f t="shared" si="14"/>
        <v>9.5</v>
      </c>
    </row>
    <row r="19" spans="2:17">
      <c r="B19" s="11">
        <v>50</v>
      </c>
      <c r="C19" s="12">
        <f t="shared" si="1"/>
        <v>2.4</v>
      </c>
      <c r="D19" s="12">
        <f t="shared" si="15"/>
        <v>2.94</v>
      </c>
      <c r="E19" s="12">
        <f t="shared" si="2"/>
        <v>3.5</v>
      </c>
      <c r="F19" s="12">
        <f t="shared" si="3"/>
        <v>4.0999999999999996</v>
      </c>
      <c r="G19" s="12">
        <f t="shared" si="4"/>
        <v>4.7</v>
      </c>
      <c r="H19" s="12">
        <f t="shared" si="5"/>
        <v>5.3</v>
      </c>
      <c r="I19" s="12">
        <f t="shared" si="6"/>
        <v>5.9</v>
      </c>
      <c r="J19" s="12">
        <f t="shared" si="7"/>
        <v>6.5</v>
      </c>
      <c r="K19" s="12">
        <f t="shared" si="8"/>
        <v>7.1</v>
      </c>
      <c r="L19" s="12">
        <f t="shared" si="9"/>
        <v>7.6</v>
      </c>
      <c r="M19" s="12">
        <f t="shared" si="10"/>
        <v>8.1999999999999993</v>
      </c>
      <c r="N19" s="12">
        <f t="shared" si="11"/>
        <v>8.8000000000000007</v>
      </c>
      <c r="O19" s="12">
        <f t="shared" si="12"/>
        <v>9.4</v>
      </c>
      <c r="P19" s="12">
        <f t="shared" si="13"/>
        <v>10</v>
      </c>
      <c r="Q19" s="12">
        <f t="shared" si="14"/>
        <v>10.6</v>
      </c>
    </row>
    <row r="20" spans="2:17">
      <c r="B20" s="11">
        <v>55</v>
      </c>
      <c r="C20" s="12">
        <f t="shared" si="1"/>
        <v>2.6</v>
      </c>
      <c r="D20" s="12">
        <f t="shared" si="15"/>
        <v>3.234</v>
      </c>
      <c r="E20" s="12">
        <f t="shared" si="2"/>
        <v>3.9</v>
      </c>
      <c r="F20" s="12">
        <f t="shared" si="3"/>
        <v>4.5</v>
      </c>
      <c r="G20" s="12">
        <f t="shared" si="4"/>
        <v>5.2</v>
      </c>
      <c r="H20" s="12">
        <f t="shared" si="5"/>
        <v>5.8</v>
      </c>
      <c r="I20" s="12">
        <f t="shared" si="6"/>
        <v>6.5</v>
      </c>
      <c r="J20" s="12">
        <f t="shared" si="7"/>
        <v>7.1</v>
      </c>
      <c r="K20" s="12">
        <f t="shared" si="8"/>
        <v>7.8</v>
      </c>
      <c r="L20" s="12">
        <f t="shared" si="9"/>
        <v>8.4</v>
      </c>
      <c r="M20" s="12">
        <f t="shared" si="10"/>
        <v>9.1</v>
      </c>
      <c r="N20" s="12">
        <f t="shared" si="11"/>
        <v>9.6999999999999993</v>
      </c>
      <c r="O20" s="12">
        <f t="shared" si="12"/>
        <v>10.4</v>
      </c>
      <c r="P20" s="12">
        <f t="shared" si="13"/>
        <v>11</v>
      </c>
      <c r="Q20" s="12">
        <f t="shared" si="14"/>
        <v>11.6</v>
      </c>
    </row>
    <row r="21" spans="2:17">
      <c r="B21" s="11">
        <v>60</v>
      </c>
      <c r="C21" s="12">
        <f t="shared" si="1"/>
        <v>2.8</v>
      </c>
      <c r="D21" s="12">
        <f t="shared" si="15"/>
        <v>3.528</v>
      </c>
      <c r="E21" s="12">
        <f t="shared" si="2"/>
        <v>4.2</v>
      </c>
      <c r="F21" s="12">
        <f t="shared" si="3"/>
        <v>4.9000000000000004</v>
      </c>
      <c r="G21" s="12">
        <f t="shared" si="4"/>
        <v>5.6</v>
      </c>
      <c r="H21" s="12">
        <f t="shared" si="5"/>
        <v>6.4</v>
      </c>
      <c r="I21" s="12">
        <f t="shared" si="6"/>
        <v>7.1</v>
      </c>
      <c r="J21" s="12">
        <f t="shared" si="7"/>
        <v>7.8</v>
      </c>
      <c r="K21" s="12">
        <f t="shared" si="8"/>
        <v>8.5</v>
      </c>
      <c r="L21" s="12">
        <f t="shared" si="9"/>
        <v>9.1999999999999993</v>
      </c>
      <c r="M21" s="12">
        <f t="shared" si="10"/>
        <v>9.9</v>
      </c>
      <c r="N21" s="12">
        <f t="shared" si="11"/>
        <v>10.6</v>
      </c>
      <c r="O21" s="12">
        <f t="shared" si="12"/>
        <v>11.3</v>
      </c>
      <c r="P21" s="12">
        <f t="shared" si="13"/>
        <v>12</v>
      </c>
      <c r="Q21" s="12">
        <f t="shared" si="14"/>
        <v>12.7</v>
      </c>
    </row>
    <row r="22" spans="2:17">
      <c r="B22" s="11">
        <v>65</v>
      </c>
      <c r="C22" s="12">
        <f t="shared" si="1"/>
        <v>3.1</v>
      </c>
      <c r="D22" s="12">
        <f t="shared" si="15"/>
        <v>3.8220000000000001</v>
      </c>
      <c r="E22" s="12">
        <f t="shared" si="2"/>
        <v>4.5999999999999996</v>
      </c>
      <c r="F22" s="12">
        <f t="shared" si="3"/>
        <v>5.4</v>
      </c>
      <c r="G22" s="12">
        <f t="shared" si="4"/>
        <v>6.1</v>
      </c>
      <c r="H22" s="12">
        <f t="shared" si="5"/>
        <v>6.9</v>
      </c>
      <c r="I22" s="12">
        <f t="shared" si="6"/>
        <v>7.6</v>
      </c>
      <c r="J22" s="12">
        <f t="shared" si="7"/>
        <v>8.4</v>
      </c>
      <c r="K22" s="12">
        <f t="shared" si="8"/>
        <v>9.1999999999999993</v>
      </c>
      <c r="L22" s="12">
        <f t="shared" si="9"/>
        <v>9.9</v>
      </c>
      <c r="M22" s="12">
        <f t="shared" si="10"/>
        <v>10.7</v>
      </c>
      <c r="N22" s="12">
        <f t="shared" si="11"/>
        <v>11.5</v>
      </c>
      <c r="O22" s="12">
        <f t="shared" si="12"/>
        <v>12.2</v>
      </c>
      <c r="P22" s="12">
        <f t="shared" si="13"/>
        <v>13</v>
      </c>
      <c r="Q22" s="12">
        <f t="shared" si="14"/>
        <v>13.8</v>
      </c>
    </row>
    <row r="23" spans="2:17">
      <c r="B23" s="11">
        <v>70</v>
      </c>
      <c r="C23" s="12">
        <f t="shared" si="1"/>
        <v>3.3</v>
      </c>
      <c r="D23" s="12">
        <f t="shared" si="15"/>
        <v>4.1159999999999997</v>
      </c>
      <c r="E23" s="12">
        <f t="shared" si="2"/>
        <v>4.9000000000000004</v>
      </c>
      <c r="F23" s="12">
        <f t="shared" si="3"/>
        <v>5.8</v>
      </c>
      <c r="G23" s="12">
        <f t="shared" si="4"/>
        <v>6.6</v>
      </c>
      <c r="H23" s="12">
        <f t="shared" si="5"/>
        <v>7.4</v>
      </c>
      <c r="I23" s="12">
        <f t="shared" si="6"/>
        <v>8.1999999999999993</v>
      </c>
      <c r="J23" s="12">
        <f t="shared" si="7"/>
        <v>9.1</v>
      </c>
      <c r="K23" s="12">
        <f t="shared" si="8"/>
        <v>9.9</v>
      </c>
      <c r="L23" s="12">
        <f t="shared" si="9"/>
        <v>10.7</v>
      </c>
      <c r="M23" s="12">
        <f t="shared" si="10"/>
        <v>11.5</v>
      </c>
      <c r="N23" s="12">
        <f t="shared" si="11"/>
        <v>12.4</v>
      </c>
      <c r="O23" s="12">
        <f t="shared" si="12"/>
        <v>13.2</v>
      </c>
      <c r="P23" s="12">
        <f t="shared" si="13"/>
        <v>14</v>
      </c>
      <c r="Q23" s="12">
        <f t="shared" si="14"/>
        <v>14.8</v>
      </c>
    </row>
    <row r="24" spans="2:17">
      <c r="B24" s="11">
        <v>75</v>
      </c>
      <c r="C24" s="12">
        <f t="shared" si="1"/>
        <v>3.5</v>
      </c>
      <c r="D24" s="12">
        <f t="shared" si="15"/>
        <v>4.41</v>
      </c>
      <c r="E24" s="12">
        <f t="shared" si="2"/>
        <v>5.3</v>
      </c>
      <c r="F24" s="12">
        <f t="shared" si="3"/>
        <v>6.2</v>
      </c>
      <c r="G24" s="12">
        <f t="shared" si="4"/>
        <v>7.1</v>
      </c>
      <c r="H24" s="12">
        <f t="shared" si="5"/>
        <v>7.9</v>
      </c>
      <c r="I24" s="12">
        <f t="shared" si="6"/>
        <v>8.8000000000000007</v>
      </c>
      <c r="J24" s="12">
        <f t="shared" si="7"/>
        <v>9.6999999999999993</v>
      </c>
      <c r="K24" s="12">
        <f t="shared" si="8"/>
        <v>10.6</v>
      </c>
      <c r="L24" s="12">
        <f t="shared" si="9"/>
        <v>11.5</v>
      </c>
      <c r="M24" s="12">
        <f t="shared" si="10"/>
        <v>12.4</v>
      </c>
      <c r="N24" s="12">
        <f t="shared" si="11"/>
        <v>13.2</v>
      </c>
      <c r="O24" s="12">
        <f t="shared" si="12"/>
        <v>14.1</v>
      </c>
      <c r="P24" s="12">
        <f t="shared" si="13"/>
        <v>15</v>
      </c>
      <c r="Q24" s="12">
        <f t="shared" si="14"/>
        <v>15.9</v>
      </c>
    </row>
    <row r="25" spans="2:17">
      <c r="B25" s="11">
        <v>80</v>
      </c>
      <c r="C25" s="12">
        <f t="shared" si="1"/>
        <v>3.8</v>
      </c>
      <c r="D25" s="12">
        <f t="shared" si="15"/>
        <v>4.7039999999999997</v>
      </c>
      <c r="E25" s="12">
        <f t="shared" si="2"/>
        <v>5.6</v>
      </c>
      <c r="F25" s="12">
        <f t="shared" si="3"/>
        <v>6.6</v>
      </c>
      <c r="G25" s="12">
        <f t="shared" si="4"/>
        <v>7.5</v>
      </c>
      <c r="H25" s="12">
        <f t="shared" si="5"/>
        <v>8.5</v>
      </c>
      <c r="I25" s="12">
        <f t="shared" si="6"/>
        <v>9.4</v>
      </c>
      <c r="J25" s="12">
        <f t="shared" si="7"/>
        <v>10.4</v>
      </c>
      <c r="K25" s="12">
        <f t="shared" si="8"/>
        <v>11.3</v>
      </c>
      <c r="L25" s="12">
        <f t="shared" si="9"/>
        <v>12.2</v>
      </c>
      <c r="M25" s="12">
        <f t="shared" si="10"/>
        <v>13.2</v>
      </c>
      <c r="N25" s="12">
        <f t="shared" si="11"/>
        <v>14.1</v>
      </c>
      <c r="O25" s="12">
        <f t="shared" si="12"/>
        <v>15.1</v>
      </c>
      <c r="P25" s="12">
        <f t="shared" si="13"/>
        <v>16</v>
      </c>
      <c r="Q25" s="12">
        <f t="shared" si="14"/>
        <v>16.899999999999999</v>
      </c>
    </row>
    <row r="26" spans="2:17">
      <c r="B26" s="11">
        <v>85</v>
      </c>
      <c r="C26" s="12">
        <f t="shared" si="1"/>
        <v>4</v>
      </c>
      <c r="D26" s="12">
        <f t="shared" si="15"/>
        <v>4.9980000000000002</v>
      </c>
      <c r="E26" s="12">
        <f t="shared" si="2"/>
        <v>6</v>
      </c>
      <c r="F26" s="12">
        <f t="shared" si="3"/>
        <v>7</v>
      </c>
      <c r="G26" s="12">
        <f t="shared" si="4"/>
        <v>8</v>
      </c>
      <c r="H26" s="12">
        <f t="shared" si="5"/>
        <v>9</v>
      </c>
      <c r="I26" s="12">
        <f t="shared" si="6"/>
        <v>10</v>
      </c>
      <c r="J26" s="12">
        <f t="shared" si="7"/>
        <v>11</v>
      </c>
      <c r="K26" s="12">
        <f t="shared" si="8"/>
        <v>12</v>
      </c>
      <c r="L26" s="12">
        <f t="shared" si="9"/>
        <v>13</v>
      </c>
      <c r="M26" s="12">
        <f t="shared" si="10"/>
        <v>14</v>
      </c>
      <c r="N26" s="12">
        <f t="shared" si="11"/>
        <v>15</v>
      </c>
      <c r="O26" s="12">
        <f t="shared" si="12"/>
        <v>16</v>
      </c>
      <c r="P26" s="12">
        <f t="shared" si="13"/>
        <v>17</v>
      </c>
      <c r="Q26" s="12">
        <f t="shared" si="14"/>
        <v>18</v>
      </c>
    </row>
    <row r="27" spans="2:17">
      <c r="B27" s="11">
        <v>90</v>
      </c>
      <c r="C27" s="12">
        <f t="shared" si="1"/>
        <v>4.2</v>
      </c>
      <c r="D27" s="12">
        <f t="shared" si="15"/>
        <v>5.2919999999999998</v>
      </c>
      <c r="E27" s="12">
        <f t="shared" si="2"/>
        <v>6.4</v>
      </c>
      <c r="F27" s="12">
        <f t="shared" si="3"/>
        <v>7.4</v>
      </c>
      <c r="G27" s="12">
        <f t="shared" si="4"/>
        <v>8.5</v>
      </c>
      <c r="H27" s="12">
        <f t="shared" si="5"/>
        <v>9.5</v>
      </c>
      <c r="I27" s="12">
        <f t="shared" si="6"/>
        <v>10.6</v>
      </c>
      <c r="J27" s="12">
        <f t="shared" si="7"/>
        <v>11.6</v>
      </c>
      <c r="K27" s="12">
        <f t="shared" si="8"/>
        <v>12.7</v>
      </c>
      <c r="L27" s="12">
        <f t="shared" si="9"/>
        <v>13.8</v>
      </c>
      <c r="M27" s="12">
        <f t="shared" si="10"/>
        <v>14.8</v>
      </c>
      <c r="N27" s="12">
        <f t="shared" si="11"/>
        <v>15.9</v>
      </c>
      <c r="O27" s="12">
        <f t="shared" si="12"/>
        <v>16.899999999999999</v>
      </c>
      <c r="P27" s="12">
        <f t="shared" si="13"/>
        <v>18</v>
      </c>
      <c r="Q27" s="12">
        <f t="shared" si="14"/>
        <v>19.100000000000001</v>
      </c>
    </row>
    <row r="28" spans="2:17">
      <c r="B28" s="11">
        <v>95</v>
      </c>
      <c r="C28" s="12">
        <f t="shared" si="1"/>
        <v>4.5</v>
      </c>
      <c r="D28" s="12">
        <f t="shared" si="15"/>
        <v>5.5859999999999994</v>
      </c>
      <c r="E28" s="12">
        <f t="shared" si="2"/>
        <v>6.7</v>
      </c>
      <c r="F28" s="12">
        <f t="shared" si="3"/>
        <v>7.8</v>
      </c>
      <c r="G28" s="12">
        <f t="shared" si="4"/>
        <v>8.9</v>
      </c>
      <c r="H28" s="12">
        <f t="shared" si="5"/>
        <v>10.1</v>
      </c>
      <c r="I28" s="12">
        <f t="shared" si="6"/>
        <v>11.2</v>
      </c>
      <c r="J28" s="12">
        <f t="shared" si="7"/>
        <v>12.3</v>
      </c>
      <c r="K28" s="12">
        <f t="shared" si="8"/>
        <v>13.4</v>
      </c>
      <c r="L28" s="12">
        <f t="shared" si="9"/>
        <v>14.5</v>
      </c>
      <c r="M28" s="12">
        <f t="shared" si="10"/>
        <v>15.6</v>
      </c>
      <c r="N28" s="12">
        <f t="shared" si="11"/>
        <v>16.8</v>
      </c>
      <c r="O28" s="12">
        <f t="shared" si="12"/>
        <v>17.899999999999999</v>
      </c>
      <c r="P28" s="12">
        <f t="shared" si="13"/>
        <v>19</v>
      </c>
      <c r="Q28" s="12">
        <f t="shared" si="14"/>
        <v>20.100000000000001</v>
      </c>
    </row>
    <row r="29" spans="2:17">
      <c r="B29" s="11">
        <v>100</v>
      </c>
      <c r="C29" s="12">
        <f t="shared" si="1"/>
        <v>4.7</v>
      </c>
      <c r="D29" s="12">
        <f t="shared" si="15"/>
        <v>5.88</v>
      </c>
      <c r="E29" s="12">
        <f t="shared" si="2"/>
        <v>7.1</v>
      </c>
      <c r="F29" s="12">
        <f t="shared" si="3"/>
        <v>8.1999999999999993</v>
      </c>
      <c r="G29" s="12">
        <f t="shared" si="4"/>
        <v>9.4</v>
      </c>
      <c r="H29" s="12">
        <f t="shared" si="5"/>
        <v>10.6</v>
      </c>
      <c r="I29" s="12">
        <f t="shared" si="6"/>
        <v>11.8</v>
      </c>
      <c r="J29" s="12">
        <f t="shared" si="7"/>
        <v>12.9</v>
      </c>
      <c r="K29" s="12">
        <f t="shared" si="8"/>
        <v>14.1</v>
      </c>
      <c r="L29" s="12">
        <f t="shared" si="9"/>
        <v>15.3</v>
      </c>
      <c r="M29" s="12">
        <f t="shared" si="10"/>
        <v>16.5</v>
      </c>
      <c r="N29" s="12">
        <f t="shared" si="11"/>
        <v>17.7</v>
      </c>
      <c r="O29" s="12">
        <f t="shared" si="12"/>
        <v>18.8</v>
      </c>
      <c r="P29" s="12">
        <f t="shared" si="13"/>
        <v>20</v>
      </c>
      <c r="Q29" s="12">
        <f t="shared" si="14"/>
        <v>21.2</v>
      </c>
    </row>
    <row r="30" spans="2:17">
      <c r="B30" s="11">
        <v>105</v>
      </c>
      <c r="C30" s="12">
        <f t="shared" si="1"/>
        <v>4.9000000000000004</v>
      </c>
      <c r="D30" s="12">
        <f t="shared" si="15"/>
        <v>6.1739999999999995</v>
      </c>
      <c r="E30" s="12">
        <f t="shared" si="2"/>
        <v>7.4</v>
      </c>
      <c r="F30" s="12">
        <f t="shared" si="3"/>
        <v>8.6999999999999993</v>
      </c>
      <c r="G30" s="12">
        <f t="shared" si="4"/>
        <v>9.9</v>
      </c>
      <c r="H30" s="12">
        <f t="shared" si="5"/>
        <v>11.1</v>
      </c>
      <c r="I30" s="12">
        <f t="shared" si="6"/>
        <v>12.3</v>
      </c>
      <c r="J30" s="12">
        <f t="shared" si="7"/>
        <v>13.6</v>
      </c>
      <c r="K30" s="12">
        <f t="shared" si="8"/>
        <v>14.8</v>
      </c>
      <c r="L30" s="12">
        <f t="shared" si="9"/>
        <v>16.100000000000001</v>
      </c>
      <c r="M30" s="12">
        <f t="shared" si="10"/>
        <v>17.3</v>
      </c>
      <c r="N30" s="12">
        <f t="shared" si="11"/>
        <v>18.5</v>
      </c>
      <c r="O30" s="12">
        <f t="shared" si="12"/>
        <v>19.8</v>
      </c>
      <c r="P30" s="12">
        <f t="shared" si="13"/>
        <v>21</v>
      </c>
      <c r="Q30" s="12">
        <f t="shared" si="14"/>
        <v>22.2</v>
      </c>
    </row>
    <row r="31" spans="2:17">
      <c r="B31" s="11">
        <v>110</v>
      </c>
      <c r="C31" s="12">
        <f t="shared" si="1"/>
        <v>5.2</v>
      </c>
      <c r="D31" s="12">
        <f t="shared" si="15"/>
        <v>6.468</v>
      </c>
      <c r="E31" s="12">
        <f t="shared" si="2"/>
        <v>7.8</v>
      </c>
      <c r="F31" s="12">
        <f t="shared" si="3"/>
        <v>9.1</v>
      </c>
      <c r="G31" s="12">
        <f t="shared" si="4"/>
        <v>10.4</v>
      </c>
      <c r="H31" s="12">
        <f t="shared" si="5"/>
        <v>11.6</v>
      </c>
      <c r="I31" s="12">
        <f t="shared" si="6"/>
        <v>12.9</v>
      </c>
      <c r="J31" s="12">
        <f t="shared" si="7"/>
        <v>14.2</v>
      </c>
      <c r="K31" s="12">
        <f t="shared" si="8"/>
        <v>15.5</v>
      </c>
      <c r="L31" s="12">
        <f t="shared" si="9"/>
        <v>16.8</v>
      </c>
      <c r="M31" s="12">
        <f t="shared" si="10"/>
        <v>18.100000000000001</v>
      </c>
      <c r="N31" s="12">
        <f t="shared" si="11"/>
        <v>19.399999999999999</v>
      </c>
      <c r="O31" s="12">
        <f t="shared" si="12"/>
        <v>20.7</v>
      </c>
      <c r="P31" s="12">
        <f t="shared" si="13"/>
        <v>22</v>
      </c>
      <c r="Q31" s="12">
        <f t="shared" si="14"/>
        <v>23.3</v>
      </c>
    </row>
    <row r="32" spans="2:17">
      <c r="B32" s="11">
        <v>115</v>
      </c>
      <c r="C32" s="12">
        <f t="shared" si="1"/>
        <v>5.4</v>
      </c>
      <c r="D32" s="12">
        <f t="shared" si="15"/>
        <v>6.7619999999999996</v>
      </c>
      <c r="E32" s="12">
        <f t="shared" si="2"/>
        <v>8.1</v>
      </c>
      <c r="F32" s="12">
        <f t="shared" si="3"/>
        <v>9.5</v>
      </c>
      <c r="G32" s="12">
        <f t="shared" si="4"/>
        <v>10.8</v>
      </c>
      <c r="H32" s="12">
        <f t="shared" si="5"/>
        <v>12.2</v>
      </c>
      <c r="I32" s="12">
        <f t="shared" si="6"/>
        <v>13.5</v>
      </c>
      <c r="J32" s="12">
        <f t="shared" si="7"/>
        <v>14.9</v>
      </c>
      <c r="K32" s="12">
        <f t="shared" si="8"/>
        <v>16.2</v>
      </c>
      <c r="L32" s="12">
        <f t="shared" si="9"/>
        <v>17.600000000000001</v>
      </c>
      <c r="M32" s="12">
        <f t="shared" si="10"/>
        <v>18.899999999999999</v>
      </c>
      <c r="N32" s="12">
        <f t="shared" si="11"/>
        <v>20.3</v>
      </c>
      <c r="O32" s="12">
        <f t="shared" si="12"/>
        <v>21.6</v>
      </c>
      <c r="P32" s="12">
        <f t="shared" si="13"/>
        <v>23</v>
      </c>
      <c r="Q32" s="12">
        <f t="shared" si="14"/>
        <v>24.4</v>
      </c>
    </row>
    <row r="33" spans="2:17">
      <c r="B33" s="11">
        <v>120</v>
      </c>
      <c r="C33" s="12">
        <f t="shared" si="1"/>
        <v>5.7</v>
      </c>
      <c r="D33" s="12">
        <f t="shared" si="15"/>
        <v>7.056</v>
      </c>
      <c r="E33" s="12">
        <f t="shared" si="2"/>
        <v>8.5</v>
      </c>
      <c r="F33" s="12">
        <f t="shared" si="3"/>
        <v>9.9</v>
      </c>
      <c r="G33" s="12">
        <f t="shared" si="4"/>
        <v>11.3</v>
      </c>
      <c r="H33" s="12">
        <f t="shared" si="5"/>
        <v>12.7</v>
      </c>
      <c r="I33" s="12">
        <f t="shared" si="6"/>
        <v>14.1</v>
      </c>
      <c r="J33" s="12">
        <f t="shared" si="7"/>
        <v>15.5</v>
      </c>
      <c r="K33" s="12">
        <f t="shared" si="8"/>
        <v>16.899999999999999</v>
      </c>
      <c r="L33" s="12">
        <f t="shared" si="9"/>
        <v>18.3</v>
      </c>
      <c r="M33" s="12">
        <f t="shared" si="10"/>
        <v>19.8</v>
      </c>
      <c r="N33" s="12">
        <f t="shared" si="11"/>
        <v>21.2</v>
      </c>
      <c r="O33" s="12">
        <f t="shared" si="12"/>
        <v>22.6</v>
      </c>
      <c r="P33" s="12">
        <f t="shared" si="13"/>
        <v>24</v>
      </c>
      <c r="Q33" s="12">
        <f t="shared" si="14"/>
        <v>25.4</v>
      </c>
    </row>
    <row r="34" spans="2:17">
      <c r="B34" s="11">
        <v>125</v>
      </c>
      <c r="C34" s="12">
        <f t="shared" si="1"/>
        <v>5.9</v>
      </c>
      <c r="D34" s="12">
        <f t="shared" si="15"/>
        <v>7.35</v>
      </c>
      <c r="E34" s="12">
        <f t="shared" si="2"/>
        <v>8.8000000000000007</v>
      </c>
      <c r="F34" s="12">
        <f t="shared" si="3"/>
        <v>10.3</v>
      </c>
      <c r="G34" s="12">
        <f t="shared" si="4"/>
        <v>11.8</v>
      </c>
      <c r="H34" s="12">
        <f t="shared" si="5"/>
        <v>13.2</v>
      </c>
      <c r="I34" s="12">
        <f t="shared" si="6"/>
        <v>14.7</v>
      </c>
      <c r="J34" s="12">
        <f t="shared" si="7"/>
        <v>16.2</v>
      </c>
      <c r="K34" s="12">
        <f t="shared" si="8"/>
        <v>17.7</v>
      </c>
      <c r="L34" s="12">
        <f t="shared" si="9"/>
        <v>19.100000000000001</v>
      </c>
      <c r="M34" s="12">
        <f t="shared" si="10"/>
        <v>20.6</v>
      </c>
      <c r="N34" s="12">
        <f t="shared" si="11"/>
        <v>22.1</v>
      </c>
      <c r="O34" s="12">
        <f t="shared" si="12"/>
        <v>23.5</v>
      </c>
      <c r="P34" s="12">
        <f t="shared" si="13"/>
        <v>25</v>
      </c>
      <c r="Q34" s="12">
        <f t="shared" si="14"/>
        <v>26.5</v>
      </c>
    </row>
    <row r="35" spans="2:17">
      <c r="B35" s="11">
        <v>130</v>
      </c>
      <c r="C35" s="12">
        <f t="shared" si="1"/>
        <v>6.1</v>
      </c>
      <c r="D35" s="12">
        <f t="shared" si="15"/>
        <v>7.6440000000000001</v>
      </c>
      <c r="E35" s="12">
        <f t="shared" si="2"/>
        <v>9.1999999999999993</v>
      </c>
      <c r="F35" s="12">
        <f t="shared" si="3"/>
        <v>10.7</v>
      </c>
      <c r="G35" s="12">
        <f t="shared" si="4"/>
        <v>12.2</v>
      </c>
      <c r="H35" s="12">
        <f t="shared" si="5"/>
        <v>13.8</v>
      </c>
      <c r="I35" s="12">
        <f t="shared" si="6"/>
        <v>15.3</v>
      </c>
      <c r="J35" s="12">
        <f t="shared" si="7"/>
        <v>16.8</v>
      </c>
      <c r="K35" s="12">
        <f t="shared" si="8"/>
        <v>18.399999999999999</v>
      </c>
      <c r="L35" s="12">
        <f t="shared" si="9"/>
        <v>19.899999999999999</v>
      </c>
      <c r="M35" s="12">
        <f t="shared" si="10"/>
        <v>21.4</v>
      </c>
      <c r="N35" s="12">
        <f t="shared" si="11"/>
        <v>22.9</v>
      </c>
      <c r="O35" s="12">
        <f t="shared" si="12"/>
        <v>24.5</v>
      </c>
      <c r="P35" s="12">
        <f t="shared" si="13"/>
        <v>26</v>
      </c>
      <c r="Q35" s="12">
        <f t="shared" si="14"/>
        <v>27.5</v>
      </c>
    </row>
    <row r="36" spans="2:17">
      <c r="B36" s="11">
        <v>135</v>
      </c>
      <c r="C36" s="12">
        <f t="shared" si="1"/>
        <v>6.4</v>
      </c>
      <c r="D36" s="12">
        <f t="shared" si="15"/>
        <v>7.9379999999999997</v>
      </c>
      <c r="E36" s="12">
        <f t="shared" si="2"/>
        <v>9.5</v>
      </c>
      <c r="F36" s="12">
        <f t="shared" si="3"/>
        <v>11.1</v>
      </c>
      <c r="G36" s="12">
        <f t="shared" si="4"/>
        <v>12.7</v>
      </c>
      <c r="H36" s="12">
        <f t="shared" si="5"/>
        <v>14.3</v>
      </c>
      <c r="I36" s="12">
        <f t="shared" si="6"/>
        <v>15.9</v>
      </c>
      <c r="J36" s="12">
        <f t="shared" si="7"/>
        <v>17.5</v>
      </c>
      <c r="K36" s="12">
        <f t="shared" si="8"/>
        <v>19.100000000000001</v>
      </c>
      <c r="L36" s="12">
        <f t="shared" si="9"/>
        <v>20.6</v>
      </c>
      <c r="M36" s="12">
        <f t="shared" si="10"/>
        <v>22.2</v>
      </c>
      <c r="N36" s="12">
        <f t="shared" si="11"/>
        <v>23.8</v>
      </c>
      <c r="O36" s="12">
        <f t="shared" si="12"/>
        <v>25.4</v>
      </c>
      <c r="P36" s="12">
        <f t="shared" si="13"/>
        <v>27</v>
      </c>
      <c r="Q36" s="12">
        <f t="shared" si="14"/>
        <v>28.6</v>
      </c>
    </row>
    <row r="37" spans="2:17">
      <c r="B37" s="11">
        <v>140</v>
      </c>
      <c r="C37" s="12">
        <f t="shared" si="1"/>
        <v>6.6</v>
      </c>
      <c r="D37" s="12">
        <f t="shared" si="15"/>
        <v>8.2319999999999993</v>
      </c>
      <c r="E37" s="12">
        <f t="shared" si="2"/>
        <v>9.9</v>
      </c>
      <c r="F37" s="12">
        <f t="shared" si="3"/>
        <v>11.5</v>
      </c>
      <c r="G37" s="12">
        <f t="shared" si="4"/>
        <v>13.2</v>
      </c>
      <c r="H37" s="12">
        <f t="shared" si="5"/>
        <v>14.8</v>
      </c>
      <c r="I37" s="12">
        <f t="shared" si="6"/>
        <v>16.5</v>
      </c>
      <c r="J37" s="12">
        <f t="shared" si="7"/>
        <v>18.100000000000001</v>
      </c>
      <c r="K37" s="12">
        <f t="shared" si="8"/>
        <v>19.8</v>
      </c>
      <c r="L37" s="12">
        <f t="shared" si="9"/>
        <v>21.4</v>
      </c>
      <c r="M37" s="12">
        <f t="shared" si="10"/>
        <v>23.1</v>
      </c>
      <c r="N37" s="12">
        <f t="shared" si="11"/>
        <v>24.7</v>
      </c>
      <c r="O37" s="12">
        <f t="shared" si="12"/>
        <v>26.3</v>
      </c>
      <c r="P37" s="12">
        <f t="shared" si="13"/>
        <v>28</v>
      </c>
      <c r="Q37" s="12">
        <f t="shared" si="14"/>
        <v>29.7</v>
      </c>
    </row>
    <row r="38" spans="2:17">
      <c r="B38" s="11">
        <v>145</v>
      </c>
      <c r="C38" s="12">
        <f t="shared" si="1"/>
        <v>6.8</v>
      </c>
      <c r="D38" s="12">
        <f t="shared" si="15"/>
        <v>8.5259999999999998</v>
      </c>
      <c r="E38" s="12">
        <f t="shared" si="2"/>
        <v>10.199999999999999</v>
      </c>
      <c r="F38" s="12">
        <f t="shared" si="3"/>
        <v>11.9</v>
      </c>
      <c r="G38" s="12">
        <f t="shared" si="4"/>
        <v>13.6</v>
      </c>
      <c r="H38" s="12">
        <f t="shared" si="5"/>
        <v>15.4</v>
      </c>
      <c r="I38" s="12">
        <f t="shared" si="6"/>
        <v>17.100000000000001</v>
      </c>
      <c r="J38" s="12">
        <f t="shared" si="7"/>
        <v>18.8</v>
      </c>
      <c r="K38" s="12">
        <f t="shared" si="8"/>
        <v>20.5</v>
      </c>
      <c r="L38" s="12">
        <f t="shared" si="9"/>
        <v>22.2</v>
      </c>
      <c r="M38" s="12">
        <f t="shared" si="10"/>
        <v>23.9</v>
      </c>
      <c r="N38" s="12">
        <f t="shared" si="11"/>
        <v>25.6</v>
      </c>
      <c r="O38" s="12">
        <f t="shared" si="12"/>
        <v>27.3</v>
      </c>
      <c r="P38" s="12">
        <f t="shared" si="13"/>
        <v>29</v>
      </c>
      <c r="Q38" s="12">
        <f t="shared" si="14"/>
        <v>30.7</v>
      </c>
    </row>
    <row r="39" spans="2:17">
      <c r="B39" s="11">
        <v>150</v>
      </c>
      <c r="C39" s="12">
        <f t="shared" si="1"/>
        <v>7.1</v>
      </c>
      <c r="D39" s="12">
        <f t="shared" si="15"/>
        <v>8.82</v>
      </c>
      <c r="E39" s="12">
        <f t="shared" si="2"/>
        <v>10.6</v>
      </c>
      <c r="F39" s="12">
        <f t="shared" si="3"/>
        <v>12.4</v>
      </c>
      <c r="G39" s="12">
        <f t="shared" si="4"/>
        <v>14.1</v>
      </c>
      <c r="H39" s="12">
        <f t="shared" si="5"/>
        <v>15.9</v>
      </c>
      <c r="I39" s="12">
        <f t="shared" si="6"/>
        <v>17.600000000000001</v>
      </c>
      <c r="J39" s="12">
        <f t="shared" si="7"/>
        <v>19.399999999999999</v>
      </c>
      <c r="K39" s="12">
        <f t="shared" si="8"/>
        <v>21.2</v>
      </c>
      <c r="L39" s="12">
        <f t="shared" si="9"/>
        <v>22.9</v>
      </c>
      <c r="M39" s="12">
        <f t="shared" si="10"/>
        <v>24.7</v>
      </c>
      <c r="N39" s="12">
        <f t="shared" si="11"/>
        <v>26.5</v>
      </c>
      <c r="O39" s="12">
        <f t="shared" si="12"/>
        <v>28.2</v>
      </c>
      <c r="P39" s="12">
        <f t="shared" si="13"/>
        <v>30</v>
      </c>
      <c r="Q39" s="12">
        <f t="shared" si="14"/>
        <v>31.8</v>
      </c>
    </row>
    <row r="40" spans="2:17">
      <c r="B40" s="11">
        <v>155</v>
      </c>
      <c r="C40" s="12">
        <f t="shared" si="1"/>
        <v>7.3</v>
      </c>
      <c r="D40" s="12">
        <f t="shared" si="15"/>
        <v>9.113999999999999</v>
      </c>
      <c r="E40" s="12">
        <f t="shared" si="2"/>
        <v>10.9</v>
      </c>
      <c r="F40" s="12">
        <f t="shared" si="3"/>
        <v>12.8</v>
      </c>
      <c r="G40" s="12">
        <f t="shared" si="4"/>
        <v>14.6</v>
      </c>
      <c r="H40" s="12">
        <f t="shared" si="5"/>
        <v>16.399999999999999</v>
      </c>
      <c r="I40" s="12">
        <f t="shared" si="6"/>
        <v>18.2</v>
      </c>
      <c r="J40" s="12">
        <f t="shared" si="7"/>
        <v>20.100000000000001</v>
      </c>
      <c r="K40" s="12">
        <f t="shared" si="8"/>
        <v>21.9</v>
      </c>
      <c r="L40" s="12">
        <f t="shared" si="9"/>
        <v>23.7</v>
      </c>
      <c r="M40" s="12">
        <f t="shared" si="10"/>
        <v>25.5</v>
      </c>
      <c r="N40" s="12">
        <f t="shared" si="11"/>
        <v>27.4</v>
      </c>
      <c r="O40" s="12">
        <f t="shared" si="12"/>
        <v>29.2</v>
      </c>
      <c r="P40" s="12">
        <f t="shared" si="13"/>
        <v>31</v>
      </c>
      <c r="Q40" s="12">
        <f t="shared" si="14"/>
        <v>32.799999999999997</v>
      </c>
    </row>
    <row r="41" spans="2:17">
      <c r="B41" s="11">
        <v>160</v>
      </c>
      <c r="C41" s="12">
        <f t="shared" si="1"/>
        <v>7.5</v>
      </c>
      <c r="D41" s="12">
        <f t="shared" si="15"/>
        <v>9.4079999999999995</v>
      </c>
      <c r="E41" s="12">
        <f t="shared" si="2"/>
        <v>11.3</v>
      </c>
      <c r="F41" s="12">
        <f t="shared" si="3"/>
        <v>13.2</v>
      </c>
      <c r="G41" s="12">
        <f t="shared" si="4"/>
        <v>15.1</v>
      </c>
      <c r="H41" s="12">
        <f t="shared" si="5"/>
        <v>16.899999999999999</v>
      </c>
      <c r="I41" s="12">
        <f t="shared" si="6"/>
        <v>18.8</v>
      </c>
      <c r="J41" s="12">
        <f t="shared" si="7"/>
        <v>20.7</v>
      </c>
      <c r="K41" s="12">
        <f t="shared" si="8"/>
        <v>22.6</v>
      </c>
      <c r="L41" s="12">
        <f t="shared" si="9"/>
        <v>24.5</v>
      </c>
      <c r="M41" s="12">
        <f t="shared" si="10"/>
        <v>26.4</v>
      </c>
      <c r="N41" s="12">
        <f t="shared" si="11"/>
        <v>28.2</v>
      </c>
      <c r="O41" s="12">
        <f t="shared" si="12"/>
        <v>30.1</v>
      </c>
      <c r="P41" s="12">
        <f t="shared" si="13"/>
        <v>32</v>
      </c>
      <c r="Q41" s="12">
        <f t="shared" si="14"/>
        <v>33.9</v>
      </c>
    </row>
    <row r="42" spans="2:17">
      <c r="B42" s="11">
        <v>165</v>
      </c>
      <c r="C42" s="12">
        <f t="shared" si="1"/>
        <v>7.8</v>
      </c>
      <c r="D42" s="12">
        <f t="shared" si="15"/>
        <v>9.702</v>
      </c>
      <c r="E42" s="12">
        <f t="shared" si="2"/>
        <v>11.6</v>
      </c>
      <c r="F42" s="12">
        <f t="shared" si="3"/>
        <v>13.6</v>
      </c>
      <c r="G42" s="12">
        <f t="shared" si="4"/>
        <v>15.5</v>
      </c>
      <c r="H42" s="12">
        <f t="shared" si="5"/>
        <v>17.5</v>
      </c>
      <c r="I42" s="12">
        <f t="shared" si="6"/>
        <v>19.399999999999999</v>
      </c>
      <c r="J42" s="12">
        <f t="shared" si="7"/>
        <v>21.4</v>
      </c>
      <c r="K42" s="12">
        <f t="shared" si="8"/>
        <v>23.3</v>
      </c>
      <c r="L42" s="12">
        <f t="shared" si="9"/>
        <v>25.2</v>
      </c>
      <c r="M42" s="12">
        <f t="shared" si="10"/>
        <v>27.2</v>
      </c>
      <c r="N42" s="12">
        <f t="shared" si="11"/>
        <v>29.1</v>
      </c>
      <c r="O42" s="12">
        <f t="shared" si="12"/>
        <v>31.1</v>
      </c>
      <c r="P42" s="12">
        <f t="shared" si="13"/>
        <v>33</v>
      </c>
      <c r="Q42" s="12">
        <f t="shared" si="14"/>
        <v>34.9</v>
      </c>
    </row>
    <row r="43" spans="2:17">
      <c r="B43" s="11">
        <v>170</v>
      </c>
      <c r="C43" s="12">
        <f t="shared" si="1"/>
        <v>8</v>
      </c>
      <c r="D43" s="12">
        <f t="shared" si="15"/>
        <v>9.9960000000000004</v>
      </c>
      <c r="E43" s="12">
        <f t="shared" si="2"/>
        <v>12</v>
      </c>
      <c r="F43" s="12">
        <f t="shared" si="3"/>
        <v>14</v>
      </c>
      <c r="G43" s="12">
        <f t="shared" si="4"/>
        <v>16</v>
      </c>
      <c r="H43" s="12">
        <f t="shared" si="5"/>
        <v>18</v>
      </c>
      <c r="I43" s="12">
        <f t="shared" si="6"/>
        <v>20</v>
      </c>
      <c r="J43" s="12">
        <f t="shared" si="7"/>
        <v>22</v>
      </c>
      <c r="K43" s="12">
        <f t="shared" si="8"/>
        <v>24</v>
      </c>
      <c r="L43" s="12">
        <f t="shared" si="9"/>
        <v>26</v>
      </c>
      <c r="M43" s="12">
        <f t="shared" si="10"/>
        <v>28</v>
      </c>
      <c r="N43" s="12">
        <f t="shared" si="11"/>
        <v>30</v>
      </c>
      <c r="O43" s="12">
        <f t="shared" si="12"/>
        <v>32</v>
      </c>
      <c r="P43" s="12">
        <f t="shared" si="13"/>
        <v>34</v>
      </c>
      <c r="Q43" s="12">
        <f t="shared" si="14"/>
        <v>36</v>
      </c>
    </row>
    <row r="44" spans="2:17">
      <c r="B44" s="11">
        <v>175</v>
      </c>
      <c r="C44" s="12">
        <f t="shared" si="1"/>
        <v>8.1999999999999993</v>
      </c>
      <c r="D44" s="12">
        <f t="shared" si="15"/>
        <v>10.29</v>
      </c>
      <c r="E44" s="12">
        <f t="shared" si="2"/>
        <v>12.4</v>
      </c>
      <c r="F44" s="12">
        <f t="shared" si="3"/>
        <v>14.4</v>
      </c>
      <c r="G44" s="12">
        <f t="shared" si="4"/>
        <v>16.5</v>
      </c>
      <c r="H44" s="12">
        <f t="shared" si="5"/>
        <v>18.5</v>
      </c>
      <c r="I44" s="12">
        <f t="shared" si="6"/>
        <v>20.6</v>
      </c>
      <c r="J44" s="12">
        <f t="shared" si="7"/>
        <v>22.6</v>
      </c>
      <c r="K44" s="12">
        <f t="shared" si="8"/>
        <v>24.7</v>
      </c>
      <c r="L44" s="12">
        <f t="shared" si="9"/>
        <v>26.8</v>
      </c>
      <c r="M44" s="12">
        <f t="shared" si="10"/>
        <v>28.8</v>
      </c>
      <c r="N44" s="12">
        <f t="shared" si="11"/>
        <v>30.9</v>
      </c>
      <c r="O44" s="12">
        <f t="shared" si="12"/>
        <v>32.9</v>
      </c>
      <c r="P44" s="12">
        <f t="shared" si="13"/>
        <v>35</v>
      </c>
      <c r="Q44" s="12">
        <f t="shared" si="14"/>
        <v>37.1</v>
      </c>
    </row>
    <row r="45" spans="2:17">
      <c r="B45" s="11">
        <v>180</v>
      </c>
      <c r="C45" s="12">
        <f t="shared" si="1"/>
        <v>8.5</v>
      </c>
      <c r="D45" s="12">
        <f t="shared" si="15"/>
        <v>10.584</v>
      </c>
      <c r="E45" s="12">
        <f t="shared" si="2"/>
        <v>12.7</v>
      </c>
      <c r="F45" s="12">
        <f t="shared" si="3"/>
        <v>14.8</v>
      </c>
      <c r="G45" s="12">
        <f t="shared" si="4"/>
        <v>16.899999999999999</v>
      </c>
      <c r="H45" s="12">
        <f t="shared" si="5"/>
        <v>19.100000000000001</v>
      </c>
      <c r="I45" s="12">
        <f t="shared" si="6"/>
        <v>21.2</v>
      </c>
      <c r="J45" s="12">
        <f t="shared" si="7"/>
        <v>23.3</v>
      </c>
      <c r="K45" s="12">
        <f t="shared" si="8"/>
        <v>25.4</v>
      </c>
      <c r="L45" s="12">
        <f t="shared" si="9"/>
        <v>27.5</v>
      </c>
      <c r="M45" s="12">
        <f t="shared" si="10"/>
        <v>29.6</v>
      </c>
      <c r="N45" s="12">
        <f t="shared" si="11"/>
        <v>31.8</v>
      </c>
      <c r="O45" s="12">
        <f t="shared" si="12"/>
        <v>33.9</v>
      </c>
      <c r="P45" s="12">
        <f t="shared" si="13"/>
        <v>36</v>
      </c>
      <c r="Q45" s="12">
        <f t="shared" si="14"/>
        <v>38.1</v>
      </c>
    </row>
    <row r="46" spans="2:17">
      <c r="B46" s="11">
        <v>185</v>
      </c>
      <c r="C46" s="12">
        <f t="shared" si="1"/>
        <v>8.6999999999999993</v>
      </c>
      <c r="D46" s="12">
        <f t="shared" si="15"/>
        <v>10.878</v>
      </c>
      <c r="E46" s="12">
        <f t="shared" si="2"/>
        <v>13.1</v>
      </c>
      <c r="F46" s="12">
        <f t="shared" si="3"/>
        <v>15.2</v>
      </c>
      <c r="G46" s="12">
        <f t="shared" si="4"/>
        <v>17.399999999999999</v>
      </c>
      <c r="H46" s="12">
        <f t="shared" si="5"/>
        <v>19.600000000000001</v>
      </c>
      <c r="I46" s="12">
        <f t="shared" si="6"/>
        <v>21.8</v>
      </c>
      <c r="J46" s="12">
        <f t="shared" si="7"/>
        <v>23.9</v>
      </c>
      <c r="K46" s="12">
        <f t="shared" si="8"/>
        <v>26.1</v>
      </c>
      <c r="L46" s="12">
        <f t="shared" si="9"/>
        <v>28.3</v>
      </c>
      <c r="M46" s="12">
        <f t="shared" si="10"/>
        <v>30.5</v>
      </c>
      <c r="N46" s="12">
        <f t="shared" si="11"/>
        <v>32.700000000000003</v>
      </c>
      <c r="O46" s="12">
        <f t="shared" si="12"/>
        <v>34.799999999999997</v>
      </c>
      <c r="P46" s="12">
        <f t="shared" si="13"/>
        <v>37</v>
      </c>
      <c r="Q46" s="12">
        <f t="shared" si="14"/>
        <v>39.200000000000003</v>
      </c>
    </row>
    <row r="47" spans="2:17">
      <c r="B47" s="11">
        <v>190</v>
      </c>
      <c r="C47" s="12">
        <f t="shared" si="1"/>
        <v>8.9</v>
      </c>
      <c r="D47" s="12">
        <f t="shared" si="15"/>
        <v>11.171999999999999</v>
      </c>
      <c r="E47" s="12">
        <f t="shared" si="2"/>
        <v>13.4</v>
      </c>
      <c r="F47" s="12">
        <f t="shared" si="3"/>
        <v>15.7</v>
      </c>
      <c r="G47" s="12">
        <f t="shared" si="4"/>
        <v>17.899999999999999</v>
      </c>
      <c r="H47" s="12">
        <f t="shared" si="5"/>
        <v>20.100000000000001</v>
      </c>
      <c r="I47" s="12">
        <f t="shared" si="6"/>
        <v>22.3</v>
      </c>
      <c r="J47" s="12">
        <f t="shared" si="7"/>
        <v>24.6</v>
      </c>
      <c r="K47" s="12">
        <f t="shared" si="8"/>
        <v>26.8</v>
      </c>
      <c r="L47" s="12">
        <f t="shared" si="9"/>
        <v>29.1</v>
      </c>
      <c r="M47" s="12">
        <f t="shared" si="10"/>
        <v>31.3</v>
      </c>
      <c r="N47" s="12">
        <f t="shared" si="11"/>
        <v>33.5</v>
      </c>
      <c r="O47" s="12">
        <f t="shared" si="12"/>
        <v>35.799999999999997</v>
      </c>
      <c r="P47" s="12">
        <f t="shared" si="13"/>
        <v>38</v>
      </c>
      <c r="Q47" s="12">
        <f t="shared" si="14"/>
        <v>40.200000000000003</v>
      </c>
    </row>
    <row r="48" spans="2:17">
      <c r="B48" s="11">
        <v>195</v>
      </c>
      <c r="C48" s="12">
        <f t="shared" si="1"/>
        <v>9.1999999999999993</v>
      </c>
      <c r="D48" s="12">
        <f t="shared" si="15"/>
        <v>11.465999999999999</v>
      </c>
      <c r="E48" s="12">
        <f t="shared" si="2"/>
        <v>13.8</v>
      </c>
      <c r="F48" s="12">
        <f t="shared" si="3"/>
        <v>16.100000000000001</v>
      </c>
      <c r="G48" s="12">
        <f t="shared" si="4"/>
        <v>18.3</v>
      </c>
      <c r="H48" s="12">
        <f t="shared" si="5"/>
        <v>20.7</v>
      </c>
      <c r="I48" s="12">
        <f t="shared" si="6"/>
        <v>22.9</v>
      </c>
      <c r="J48" s="12">
        <f t="shared" si="7"/>
        <v>25.2</v>
      </c>
      <c r="K48" s="12">
        <f t="shared" si="8"/>
        <v>27.5</v>
      </c>
      <c r="L48" s="12">
        <f t="shared" si="9"/>
        <v>29.8</v>
      </c>
      <c r="M48" s="12">
        <f t="shared" si="10"/>
        <v>32.1</v>
      </c>
      <c r="N48" s="12">
        <f t="shared" si="11"/>
        <v>34.4</v>
      </c>
      <c r="O48" s="12">
        <f t="shared" si="12"/>
        <v>36.700000000000003</v>
      </c>
      <c r="P48" s="12">
        <f t="shared" si="13"/>
        <v>39</v>
      </c>
      <c r="Q48" s="12">
        <f t="shared" si="14"/>
        <v>41.3</v>
      </c>
    </row>
    <row r="49" spans="2:17">
      <c r="B49" s="11">
        <v>200</v>
      </c>
      <c r="C49" s="12">
        <f t="shared" si="1"/>
        <v>9.4</v>
      </c>
      <c r="D49" s="12">
        <f t="shared" si="15"/>
        <v>11.76</v>
      </c>
      <c r="E49" s="12">
        <f t="shared" si="2"/>
        <v>14.1</v>
      </c>
      <c r="F49" s="12">
        <f t="shared" si="3"/>
        <v>16.5</v>
      </c>
      <c r="G49" s="12">
        <f t="shared" si="4"/>
        <v>18.8</v>
      </c>
      <c r="H49" s="12">
        <f t="shared" si="5"/>
        <v>21.2</v>
      </c>
      <c r="I49" s="12">
        <f t="shared" si="6"/>
        <v>23.5</v>
      </c>
      <c r="J49" s="12">
        <f t="shared" si="7"/>
        <v>25.9</v>
      </c>
      <c r="K49" s="12">
        <f t="shared" si="8"/>
        <v>28.2</v>
      </c>
      <c r="L49" s="12">
        <f t="shared" si="9"/>
        <v>30.6</v>
      </c>
      <c r="M49" s="12">
        <f t="shared" si="10"/>
        <v>32.9</v>
      </c>
      <c r="N49" s="12">
        <f t="shared" si="11"/>
        <v>35.299999999999997</v>
      </c>
      <c r="O49" s="12">
        <f t="shared" si="12"/>
        <v>37.6</v>
      </c>
      <c r="P49" s="12">
        <f t="shared" si="13"/>
        <v>40</v>
      </c>
      <c r="Q49" s="12">
        <f t="shared" si="14"/>
        <v>42.4</v>
      </c>
    </row>
    <row r="50" spans="2:17">
      <c r="B50" s="11">
        <v>205</v>
      </c>
      <c r="C50" s="12">
        <f t="shared" si="1"/>
        <v>9.6999999999999993</v>
      </c>
      <c r="D50" s="12">
        <f t="shared" si="15"/>
        <v>12.054</v>
      </c>
      <c r="E50" s="12">
        <f t="shared" si="2"/>
        <v>14.5</v>
      </c>
      <c r="F50" s="12">
        <f t="shared" si="3"/>
        <v>16.899999999999999</v>
      </c>
      <c r="G50" s="12">
        <f t="shared" si="4"/>
        <v>19.3</v>
      </c>
      <c r="H50" s="12">
        <f t="shared" si="5"/>
        <v>21.7</v>
      </c>
      <c r="I50" s="12">
        <f t="shared" si="6"/>
        <v>24.1</v>
      </c>
      <c r="J50" s="12">
        <f t="shared" si="7"/>
        <v>26.5</v>
      </c>
      <c r="K50" s="12">
        <f t="shared" si="8"/>
        <v>28.9</v>
      </c>
      <c r="L50" s="12">
        <f t="shared" si="9"/>
        <v>31.3</v>
      </c>
      <c r="M50" s="12">
        <f t="shared" si="10"/>
        <v>33.799999999999997</v>
      </c>
      <c r="N50" s="12">
        <f t="shared" si="11"/>
        <v>36.200000000000003</v>
      </c>
      <c r="O50" s="12">
        <f t="shared" si="12"/>
        <v>38.6</v>
      </c>
      <c r="P50" s="12">
        <f t="shared" si="13"/>
        <v>41</v>
      </c>
      <c r="Q50" s="12">
        <f t="shared" si="14"/>
        <v>43.4</v>
      </c>
    </row>
    <row r="51" spans="2:17">
      <c r="B51" s="11">
        <v>210</v>
      </c>
      <c r="C51" s="12">
        <f t="shared" si="1"/>
        <v>9.9</v>
      </c>
      <c r="D51" s="12">
        <f t="shared" si="15"/>
        <v>12.347999999999999</v>
      </c>
      <c r="E51" s="12">
        <f t="shared" si="2"/>
        <v>14.8</v>
      </c>
      <c r="F51" s="12">
        <f t="shared" si="3"/>
        <v>17.3</v>
      </c>
      <c r="G51" s="12">
        <f t="shared" si="4"/>
        <v>19.8</v>
      </c>
      <c r="H51" s="12">
        <f t="shared" si="5"/>
        <v>22.2</v>
      </c>
      <c r="I51" s="12">
        <f t="shared" si="6"/>
        <v>24.7</v>
      </c>
      <c r="J51" s="12">
        <f t="shared" si="7"/>
        <v>27.2</v>
      </c>
      <c r="K51" s="12">
        <f t="shared" si="8"/>
        <v>29.7</v>
      </c>
      <c r="L51" s="12">
        <f t="shared" si="9"/>
        <v>32.1</v>
      </c>
      <c r="M51" s="12">
        <f t="shared" si="10"/>
        <v>34.6</v>
      </c>
      <c r="N51" s="12">
        <f t="shared" si="11"/>
        <v>37.1</v>
      </c>
      <c r="O51" s="12">
        <f t="shared" si="12"/>
        <v>39.5</v>
      </c>
      <c r="P51" s="12">
        <f t="shared" si="13"/>
        <v>42</v>
      </c>
      <c r="Q51" s="12">
        <f t="shared" si="14"/>
        <v>44.5</v>
      </c>
    </row>
    <row r="52" spans="2:17">
      <c r="B52" s="11">
        <v>215</v>
      </c>
      <c r="C52" s="12">
        <f t="shared" si="1"/>
        <v>10.1</v>
      </c>
      <c r="D52" s="12">
        <f t="shared" si="15"/>
        <v>12.641999999999999</v>
      </c>
      <c r="E52" s="12">
        <f t="shared" si="2"/>
        <v>15.2</v>
      </c>
      <c r="F52" s="12">
        <f t="shared" si="3"/>
        <v>17.7</v>
      </c>
      <c r="G52" s="12">
        <f t="shared" si="4"/>
        <v>20.2</v>
      </c>
      <c r="H52" s="12">
        <f t="shared" si="5"/>
        <v>22.8</v>
      </c>
      <c r="I52" s="12">
        <f t="shared" si="6"/>
        <v>25.3</v>
      </c>
      <c r="J52" s="12">
        <f t="shared" si="7"/>
        <v>27.8</v>
      </c>
      <c r="K52" s="12">
        <f t="shared" si="8"/>
        <v>30.4</v>
      </c>
      <c r="L52" s="12">
        <f t="shared" si="9"/>
        <v>32.9</v>
      </c>
      <c r="M52" s="12">
        <f t="shared" si="10"/>
        <v>35.4</v>
      </c>
      <c r="N52" s="12">
        <f t="shared" si="11"/>
        <v>37.9</v>
      </c>
      <c r="O52" s="12">
        <f t="shared" si="12"/>
        <v>40.5</v>
      </c>
      <c r="P52" s="12">
        <f t="shared" si="13"/>
        <v>43</v>
      </c>
      <c r="Q52" s="12">
        <f t="shared" si="14"/>
        <v>45.5</v>
      </c>
    </row>
    <row r="53" spans="2:17">
      <c r="B53" s="11">
        <v>220</v>
      </c>
      <c r="C53" s="12">
        <f t="shared" si="1"/>
        <v>10.4</v>
      </c>
      <c r="D53" s="12">
        <f t="shared" si="15"/>
        <v>12.936</v>
      </c>
      <c r="E53" s="12">
        <f t="shared" si="2"/>
        <v>15.5</v>
      </c>
      <c r="F53" s="12">
        <f t="shared" si="3"/>
        <v>18.100000000000001</v>
      </c>
      <c r="G53" s="12">
        <f t="shared" si="4"/>
        <v>20.7</v>
      </c>
      <c r="H53" s="12">
        <f t="shared" si="5"/>
        <v>23.3</v>
      </c>
      <c r="I53" s="12">
        <f t="shared" si="6"/>
        <v>25.9</v>
      </c>
      <c r="J53" s="12">
        <f t="shared" si="7"/>
        <v>28.5</v>
      </c>
      <c r="K53" s="12">
        <f t="shared" si="8"/>
        <v>31.1</v>
      </c>
      <c r="L53" s="12">
        <f t="shared" si="9"/>
        <v>33.6</v>
      </c>
      <c r="M53" s="12">
        <f t="shared" si="10"/>
        <v>36.200000000000003</v>
      </c>
      <c r="N53" s="12">
        <f t="shared" si="11"/>
        <v>38.799999999999997</v>
      </c>
      <c r="O53" s="12">
        <f t="shared" si="12"/>
        <v>41.4</v>
      </c>
      <c r="P53" s="12">
        <f t="shared" si="13"/>
        <v>44</v>
      </c>
      <c r="Q53" s="12">
        <f t="shared" si="14"/>
        <v>46.6</v>
      </c>
    </row>
    <row r="60" spans="2:17">
      <c r="C60" s="13"/>
    </row>
  </sheetData>
  <sheetProtection selectLockedCells="1" selectUnlockedCells="1"/>
  <mergeCells count="3">
    <mergeCell ref="A5:B5"/>
    <mergeCell ref="A6:B6"/>
    <mergeCell ref="A7:B7"/>
  </mergeCells>
  <phoneticPr fontId="21" type="noConversion"/>
  <conditionalFormatting sqref="G9:G10">
    <cfRule type="expression" dxfId="2" priority="1" stopIfTrue="1">
      <formula>"G$2=$C$52"</formula>
    </cfRule>
  </conditionalFormatting>
  <conditionalFormatting sqref="C11:Q53">
    <cfRule type="expression" dxfId="1" priority="2" stopIfTrue="1">
      <formula>C$9=$C$7</formula>
    </cfRule>
    <cfRule type="expression" dxfId="0" priority="3" stopIfTrue="1">
      <formula>$B11=$C$6</formula>
    </cfRule>
  </conditionalFormatting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G3" sqref="G3:G45"/>
    </sheetView>
  </sheetViews>
  <sheetFormatPr baseColWidth="10" defaultRowHeight="12.75"/>
  <cols>
    <col min="1" max="1" width="12.28515625" customWidth="1"/>
    <col min="2" max="2" width="12.85546875" customWidth="1"/>
    <col min="3" max="7" width="9.7109375" customWidth="1"/>
  </cols>
  <sheetData>
    <row r="1" spans="1:8">
      <c r="A1" s="6" t="s">
        <v>15</v>
      </c>
      <c r="B1" s="6"/>
      <c r="C1" s="7">
        <v>12</v>
      </c>
      <c r="D1" s="7">
        <v>14</v>
      </c>
      <c r="E1" s="7">
        <v>16</v>
      </c>
      <c r="F1" s="7">
        <v>18</v>
      </c>
      <c r="G1" s="7">
        <v>36</v>
      </c>
      <c r="H1" t="s">
        <v>16</v>
      </c>
    </row>
    <row r="2" spans="1:8">
      <c r="A2" s="8" t="s">
        <v>17</v>
      </c>
      <c r="B2" s="8"/>
      <c r="C2" s="9">
        <f>ROUND((C1/170),4)</f>
        <v>7.0599999999999996E-2</v>
      </c>
      <c r="D2" s="9">
        <f>ROUND((D1/170),4)</f>
        <v>8.2400000000000001E-2</v>
      </c>
      <c r="E2" s="9">
        <f>ROUND((E1/170),4)</f>
        <v>9.4100000000000003E-2</v>
      </c>
      <c r="F2" s="9">
        <f>ROUND((F1/170),4)</f>
        <v>0.10589999999999999</v>
      </c>
      <c r="G2" s="9">
        <f>ROUND((G1/170),4)</f>
        <v>0.21179999999999999</v>
      </c>
    </row>
    <row r="3" spans="1:8">
      <c r="A3" s="10" t="s">
        <v>18</v>
      </c>
      <c r="B3" s="11">
        <v>10</v>
      </c>
      <c r="C3" s="12">
        <f t="shared" ref="C3:C45" si="0">ROUND($B3*$C$2,1)</f>
        <v>0.7</v>
      </c>
      <c r="D3" s="12">
        <f t="shared" ref="D3:D45" si="1">ROUND($B3*$D$2,1)</f>
        <v>0.8</v>
      </c>
      <c r="E3" s="12">
        <f t="shared" ref="E3:E45" si="2">ROUND($B3*$E$2,1)</f>
        <v>0.9</v>
      </c>
      <c r="F3" s="12">
        <f t="shared" ref="F3:F45" si="3">ROUND($B3*$F$2,1)</f>
        <v>1.1000000000000001</v>
      </c>
      <c r="G3" s="12">
        <f t="shared" ref="G3:G45" si="4">ROUND($B3*$G$2,1)</f>
        <v>2.1</v>
      </c>
    </row>
    <row r="4" spans="1:8">
      <c r="B4" s="11">
        <v>15</v>
      </c>
      <c r="C4" s="12">
        <f t="shared" si="0"/>
        <v>1.1000000000000001</v>
      </c>
      <c r="D4" s="12">
        <f t="shared" si="1"/>
        <v>1.2</v>
      </c>
      <c r="E4" s="12">
        <f t="shared" si="2"/>
        <v>1.4</v>
      </c>
      <c r="F4" s="12">
        <f t="shared" si="3"/>
        <v>1.6</v>
      </c>
      <c r="G4" s="12">
        <f t="shared" si="4"/>
        <v>3.2</v>
      </c>
    </row>
    <row r="5" spans="1:8">
      <c r="B5" s="11">
        <v>20</v>
      </c>
      <c r="C5" s="12">
        <f t="shared" si="0"/>
        <v>1.4</v>
      </c>
      <c r="D5" s="12">
        <f t="shared" si="1"/>
        <v>1.6</v>
      </c>
      <c r="E5" s="12">
        <f t="shared" si="2"/>
        <v>1.9</v>
      </c>
      <c r="F5" s="12">
        <f t="shared" si="3"/>
        <v>2.1</v>
      </c>
      <c r="G5" s="12">
        <f t="shared" si="4"/>
        <v>4.2</v>
      </c>
    </row>
    <row r="6" spans="1:8">
      <c r="B6" s="11">
        <v>25</v>
      </c>
      <c r="C6" s="12">
        <f t="shared" si="0"/>
        <v>1.8</v>
      </c>
      <c r="D6" s="12">
        <f t="shared" si="1"/>
        <v>2.1</v>
      </c>
      <c r="E6" s="12">
        <f t="shared" si="2"/>
        <v>2.4</v>
      </c>
      <c r="F6" s="12">
        <f t="shared" si="3"/>
        <v>2.6</v>
      </c>
      <c r="G6" s="12">
        <f t="shared" si="4"/>
        <v>5.3</v>
      </c>
    </row>
    <row r="7" spans="1:8">
      <c r="B7" s="11">
        <v>30</v>
      </c>
      <c r="C7" s="12">
        <f t="shared" si="0"/>
        <v>2.1</v>
      </c>
      <c r="D7" s="12">
        <f t="shared" si="1"/>
        <v>2.5</v>
      </c>
      <c r="E7" s="12">
        <f t="shared" si="2"/>
        <v>2.8</v>
      </c>
      <c r="F7" s="12">
        <f t="shared" si="3"/>
        <v>3.2</v>
      </c>
      <c r="G7" s="12">
        <f t="shared" si="4"/>
        <v>6.4</v>
      </c>
    </row>
    <row r="8" spans="1:8">
      <c r="B8" s="11">
        <v>35</v>
      </c>
      <c r="C8" s="12">
        <f t="shared" si="0"/>
        <v>2.5</v>
      </c>
      <c r="D8" s="12">
        <f t="shared" si="1"/>
        <v>2.9</v>
      </c>
      <c r="E8" s="12">
        <f t="shared" si="2"/>
        <v>3.3</v>
      </c>
      <c r="F8" s="12">
        <f t="shared" si="3"/>
        <v>3.7</v>
      </c>
      <c r="G8" s="12">
        <f t="shared" si="4"/>
        <v>7.4</v>
      </c>
    </row>
    <row r="9" spans="1:8">
      <c r="B9" s="11">
        <v>40</v>
      </c>
      <c r="C9" s="12">
        <f t="shared" si="0"/>
        <v>2.8</v>
      </c>
      <c r="D9" s="12">
        <f t="shared" si="1"/>
        <v>3.3</v>
      </c>
      <c r="E9" s="12">
        <f t="shared" si="2"/>
        <v>3.8</v>
      </c>
      <c r="F9" s="12">
        <f t="shared" si="3"/>
        <v>4.2</v>
      </c>
      <c r="G9" s="12">
        <f t="shared" si="4"/>
        <v>8.5</v>
      </c>
    </row>
    <row r="10" spans="1:8">
      <c r="B10" s="11">
        <v>45</v>
      </c>
      <c r="C10" s="12">
        <f t="shared" si="0"/>
        <v>3.2</v>
      </c>
      <c r="D10" s="12">
        <f t="shared" si="1"/>
        <v>3.7</v>
      </c>
      <c r="E10" s="12">
        <f t="shared" si="2"/>
        <v>4.2</v>
      </c>
      <c r="F10" s="12">
        <f t="shared" si="3"/>
        <v>4.8</v>
      </c>
      <c r="G10" s="12">
        <f t="shared" si="4"/>
        <v>9.5</v>
      </c>
    </row>
    <row r="11" spans="1:8">
      <c r="B11" s="11">
        <v>50</v>
      </c>
      <c r="C11" s="12">
        <f t="shared" si="0"/>
        <v>3.5</v>
      </c>
      <c r="D11" s="12">
        <f t="shared" si="1"/>
        <v>4.0999999999999996</v>
      </c>
      <c r="E11" s="12">
        <f t="shared" si="2"/>
        <v>4.7</v>
      </c>
      <c r="F11" s="12">
        <f t="shared" si="3"/>
        <v>5.3</v>
      </c>
      <c r="G11" s="12">
        <f t="shared" si="4"/>
        <v>10.6</v>
      </c>
    </row>
    <row r="12" spans="1:8">
      <c r="B12" s="11">
        <v>55</v>
      </c>
      <c r="C12" s="12">
        <f t="shared" si="0"/>
        <v>3.9</v>
      </c>
      <c r="D12" s="12">
        <f t="shared" si="1"/>
        <v>4.5</v>
      </c>
      <c r="E12" s="12">
        <f t="shared" si="2"/>
        <v>5.2</v>
      </c>
      <c r="F12" s="12">
        <f t="shared" si="3"/>
        <v>5.8</v>
      </c>
      <c r="G12" s="12">
        <f t="shared" si="4"/>
        <v>11.6</v>
      </c>
    </row>
    <row r="13" spans="1:8">
      <c r="B13" s="11">
        <v>60</v>
      </c>
      <c r="C13" s="12">
        <f t="shared" si="0"/>
        <v>4.2</v>
      </c>
      <c r="D13" s="12">
        <f t="shared" si="1"/>
        <v>4.9000000000000004</v>
      </c>
      <c r="E13" s="12">
        <f t="shared" si="2"/>
        <v>5.6</v>
      </c>
      <c r="F13" s="12">
        <f t="shared" si="3"/>
        <v>6.4</v>
      </c>
      <c r="G13" s="12">
        <f t="shared" si="4"/>
        <v>12.7</v>
      </c>
    </row>
    <row r="14" spans="1:8">
      <c r="B14" s="11">
        <v>65</v>
      </c>
      <c r="C14" s="12">
        <f t="shared" si="0"/>
        <v>4.5999999999999996</v>
      </c>
      <c r="D14" s="12">
        <f t="shared" si="1"/>
        <v>5.4</v>
      </c>
      <c r="E14" s="12">
        <f t="shared" si="2"/>
        <v>6.1</v>
      </c>
      <c r="F14" s="12">
        <f t="shared" si="3"/>
        <v>6.9</v>
      </c>
      <c r="G14" s="12">
        <f t="shared" si="4"/>
        <v>13.8</v>
      </c>
    </row>
    <row r="15" spans="1:8">
      <c r="B15" s="11">
        <v>70</v>
      </c>
      <c r="C15" s="12">
        <f t="shared" si="0"/>
        <v>4.9000000000000004</v>
      </c>
      <c r="D15" s="12">
        <f t="shared" si="1"/>
        <v>5.8</v>
      </c>
      <c r="E15" s="12">
        <f t="shared" si="2"/>
        <v>6.6</v>
      </c>
      <c r="F15" s="12">
        <f t="shared" si="3"/>
        <v>7.4</v>
      </c>
      <c r="G15" s="12">
        <f t="shared" si="4"/>
        <v>14.8</v>
      </c>
    </row>
    <row r="16" spans="1:8">
      <c r="B16" s="11">
        <v>75</v>
      </c>
      <c r="C16" s="12">
        <f t="shared" si="0"/>
        <v>5.3</v>
      </c>
      <c r="D16" s="12">
        <f t="shared" si="1"/>
        <v>6.2</v>
      </c>
      <c r="E16" s="12">
        <f t="shared" si="2"/>
        <v>7.1</v>
      </c>
      <c r="F16" s="12">
        <f t="shared" si="3"/>
        <v>7.9</v>
      </c>
      <c r="G16" s="12">
        <f t="shared" si="4"/>
        <v>15.9</v>
      </c>
    </row>
    <row r="17" spans="2:7">
      <c r="B17" s="11">
        <v>80</v>
      </c>
      <c r="C17" s="12">
        <f t="shared" si="0"/>
        <v>5.6</v>
      </c>
      <c r="D17" s="12">
        <f t="shared" si="1"/>
        <v>6.6</v>
      </c>
      <c r="E17" s="12">
        <f t="shared" si="2"/>
        <v>7.5</v>
      </c>
      <c r="F17" s="12">
        <f t="shared" si="3"/>
        <v>8.5</v>
      </c>
      <c r="G17" s="12">
        <f t="shared" si="4"/>
        <v>16.899999999999999</v>
      </c>
    </row>
    <row r="18" spans="2:7">
      <c r="B18" s="11">
        <v>85</v>
      </c>
      <c r="C18" s="12">
        <f t="shared" si="0"/>
        <v>6</v>
      </c>
      <c r="D18" s="12">
        <f t="shared" si="1"/>
        <v>7</v>
      </c>
      <c r="E18" s="12">
        <f t="shared" si="2"/>
        <v>8</v>
      </c>
      <c r="F18" s="12">
        <f t="shared" si="3"/>
        <v>9</v>
      </c>
      <c r="G18" s="12">
        <f t="shared" si="4"/>
        <v>18</v>
      </c>
    </row>
    <row r="19" spans="2:7">
      <c r="B19" s="11">
        <v>90</v>
      </c>
      <c r="C19" s="12">
        <f t="shared" si="0"/>
        <v>6.4</v>
      </c>
      <c r="D19" s="12">
        <f t="shared" si="1"/>
        <v>7.4</v>
      </c>
      <c r="E19" s="12">
        <f t="shared" si="2"/>
        <v>8.5</v>
      </c>
      <c r="F19" s="12">
        <f t="shared" si="3"/>
        <v>9.5</v>
      </c>
      <c r="G19" s="12">
        <f t="shared" si="4"/>
        <v>19.100000000000001</v>
      </c>
    </row>
    <row r="20" spans="2:7">
      <c r="B20" s="11">
        <v>95</v>
      </c>
      <c r="C20" s="12">
        <f t="shared" si="0"/>
        <v>6.7</v>
      </c>
      <c r="D20" s="12">
        <f t="shared" si="1"/>
        <v>7.8</v>
      </c>
      <c r="E20" s="12">
        <f t="shared" si="2"/>
        <v>8.9</v>
      </c>
      <c r="F20" s="12">
        <f t="shared" si="3"/>
        <v>10.1</v>
      </c>
      <c r="G20" s="12">
        <f t="shared" si="4"/>
        <v>20.100000000000001</v>
      </c>
    </row>
    <row r="21" spans="2:7">
      <c r="B21" s="11">
        <v>100</v>
      </c>
      <c r="C21" s="12">
        <f t="shared" si="0"/>
        <v>7.1</v>
      </c>
      <c r="D21" s="12">
        <f t="shared" si="1"/>
        <v>8.1999999999999993</v>
      </c>
      <c r="E21" s="12">
        <f t="shared" si="2"/>
        <v>9.4</v>
      </c>
      <c r="F21" s="12">
        <f t="shared" si="3"/>
        <v>10.6</v>
      </c>
      <c r="G21" s="12">
        <f t="shared" si="4"/>
        <v>21.2</v>
      </c>
    </row>
    <row r="22" spans="2:7">
      <c r="B22" s="11">
        <v>105</v>
      </c>
      <c r="C22" s="12">
        <f t="shared" si="0"/>
        <v>7.4</v>
      </c>
      <c r="D22" s="12">
        <f t="shared" si="1"/>
        <v>8.6999999999999993</v>
      </c>
      <c r="E22" s="12">
        <f t="shared" si="2"/>
        <v>9.9</v>
      </c>
      <c r="F22" s="12">
        <f t="shared" si="3"/>
        <v>11.1</v>
      </c>
      <c r="G22" s="12">
        <f t="shared" si="4"/>
        <v>22.2</v>
      </c>
    </row>
    <row r="23" spans="2:7">
      <c r="B23" s="11">
        <v>110</v>
      </c>
      <c r="C23" s="12">
        <f t="shared" si="0"/>
        <v>7.8</v>
      </c>
      <c r="D23" s="12">
        <f t="shared" si="1"/>
        <v>9.1</v>
      </c>
      <c r="E23" s="12">
        <f t="shared" si="2"/>
        <v>10.4</v>
      </c>
      <c r="F23" s="12">
        <f t="shared" si="3"/>
        <v>11.6</v>
      </c>
      <c r="G23" s="12">
        <f t="shared" si="4"/>
        <v>23.3</v>
      </c>
    </row>
    <row r="24" spans="2:7">
      <c r="B24" s="11">
        <v>115</v>
      </c>
      <c r="C24" s="12">
        <f t="shared" si="0"/>
        <v>8.1</v>
      </c>
      <c r="D24" s="12">
        <f t="shared" si="1"/>
        <v>9.5</v>
      </c>
      <c r="E24" s="12">
        <f t="shared" si="2"/>
        <v>10.8</v>
      </c>
      <c r="F24" s="12">
        <f t="shared" si="3"/>
        <v>12.2</v>
      </c>
      <c r="G24" s="12">
        <f t="shared" si="4"/>
        <v>24.4</v>
      </c>
    </row>
    <row r="25" spans="2:7">
      <c r="B25" s="11">
        <v>120</v>
      </c>
      <c r="C25" s="12">
        <f t="shared" si="0"/>
        <v>8.5</v>
      </c>
      <c r="D25" s="12">
        <f t="shared" si="1"/>
        <v>9.9</v>
      </c>
      <c r="E25" s="12">
        <f t="shared" si="2"/>
        <v>11.3</v>
      </c>
      <c r="F25" s="12">
        <f t="shared" si="3"/>
        <v>12.7</v>
      </c>
      <c r="G25" s="12">
        <f t="shared" si="4"/>
        <v>25.4</v>
      </c>
    </row>
    <row r="26" spans="2:7">
      <c r="B26" s="11">
        <v>125</v>
      </c>
      <c r="C26" s="12">
        <f t="shared" si="0"/>
        <v>8.8000000000000007</v>
      </c>
      <c r="D26" s="12">
        <f t="shared" si="1"/>
        <v>10.3</v>
      </c>
      <c r="E26" s="12">
        <f t="shared" si="2"/>
        <v>11.8</v>
      </c>
      <c r="F26" s="12">
        <f t="shared" si="3"/>
        <v>13.2</v>
      </c>
      <c r="G26" s="12">
        <f t="shared" si="4"/>
        <v>26.5</v>
      </c>
    </row>
    <row r="27" spans="2:7">
      <c r="B27" s="11">
        <v>130</v>
      </c>
      <c r="C27" s="12">
        <f t="shared" si="0"/>
        <v>9.1999999999999993</v>
      </c>
      <c r="D27" s="12">
        <f t="shared" si="1"/>
        <v>10.7</v>
      </c>
      <c r="E27" s="12">
        <f t="shared" si="2"/>
        <v>12.2</v>
      </c>
      <c r="F27" s="12">
        <f t="shared" si="3"/>
        <v>13.8</v>
      </c>
      <c r="G27" s="12">
        <f t="shared" si="4"/>
        <v>27.5</v>
      </c>
    </row>
    <row r="28" spans="2:7">
      <c r="B28" s="11">
        <v>135</v>
      </c>
      <c r="C28" s="12">
        <f t="shared" si="0"/>
        <v>9.5</v>
      </c>
      <c r="D28" s="12">
        <f t="shared" si="1"/>
        <v>11.1</v>
      </c>
      <c r="E28" s="12">
        <f t="shared" si="2"/>
        <v>12.7</v>
      </c>
      <c r="F28" s="12">
        <f t="shared" si="3"/>
        <v>14.3</v>
      </c>
      <c r="G28" s="12">
        <f t="shared" si="4"/>
        <v>28.6</v>
      </c>
    </row>
    <row r="29" spans="2:7">
      <c r="B29" s="11">
        <v>140</v>
      </c>
      <c r="C29" s="12">
        <f t="shared" si="0"/>
        <v>9.9</v>
      </c>
      <c r="D29" s="12">
        <f t="shared" si="1"/>
        <v>11.5</v>
      </c>
      <c r="E29" s="12">
        <f t="shared" si="2"/>
        <v>13.2</v>
      </c>
      <c r="F29" s="12">
        <f t="shared" si="3"/>
        <v>14.8</v>
      </c>
      <c r="G29" s="12">
        <f t="shared" si="4"/>
        <v>29.7</v>
      </c>
    </row>
    <row r="30" spans="2:7">
      <c r="B30" s="11">
        <v>145</v>
      </c>
      <c r="C30" s="12">
        <f t="shared" si="0"/>
        <v>10.199999999999999</v>
      </c>
      <c r="D30" s="12">
        <f t="shared" si="1"/>
        <v>11.9</v>
      </c>
      <c r="E30" s="12">
        <f t="shared" si="2"/>
        <v>13.6</v>
      </c>
      <c r="F30" s="12">
        <f t="shared" si="3"/>
        <v>15.4</v>
      </c>
      <c r="G30" s="12">
        <f t="shared" si="4"/>
        <v>30.7</v>
      </c>
    </row>
    <row r="31" spans="2:7">
      <c r="B31" s="11">
        <v>150</v>
      </c>
      <c r="C31" s="12">
        <f t="shared" si="0"/>
        <v>10.6</v>
      </c>
      <c r="D31" s="12">
        <f t="shared" si="1"/>
        <v>12.4</v>
      </c>
      <c r="E31" s="12">
        <f t="shared" si="2"/>
        <v>14.1</v>
      </c>
      <c r="F31" s="12">
        <f t="shared" si="3"/>
        <v>15.9</v>
      </c>
      <c r="G31" s="12">
        <f t="shared" si="4"/>
        <v>31.8</v>
      </c>
    </row>
    <row r="32" spans="2:7">
      <c r="B32" s="11">
        <v>155</v>
      </c>
      <c r="C32" s="12">
        <f t="shared" si="0"/>
        <v>10.9</v>
      </c>
      <c r="D32" s="12">
        <f t="shared" si="1"/>
        <v>12.8</v>
      </c>
      <c r="E32" s="12">
        <f t="shared" si="2"/>
        <v>14.6</v>
      </c>
      <c r="F32" s="12">
        <f t="shared" si="3"/>
        <v>16.399999999999999</v>
      </c>
      <c r="G32" s="12">
        <f t="shared" si="4"/>
        <v>32.799999999999997</v>
      </c>
    </row>
    <row r="33" spans="2:7">
      <c r="B33" s="11">
        <v>160</v>
      </c>
      <c r="C33" s="12">
        <f t="shared" si="0"/>
        <v>11.3</v>
      </c>
      <c r="D33" s="12">
        <f t="shared" si="1"/>
        <v>13.2</v>
      </c>
      <c r="E33" s="12">
        <f t="shared" si="2"/>
        <v>15.1</v>
      </c>
      <c r="F33" s="12">
        <f t="shared" si="3"/>
        <v>16.899999999999999</v>
      </c>
      <c r="G33" s="12">
        <f t="shared" si="4"/>
        <v>33.9</v>
      </c>
    </row>
    <row r="34" spans="2:7">
      <c r="B34" s="11">
        <v>165</v>
      </c>
      <c r="C34" s="12">
        <f t="shared" si="0"/>
        <v>11.6</v>
      </c>
      <c r="D34" s="12">
        <f t="shared" si="1"/>
        <v>13.6</v>
      </c>
      <c r="E34" s="12">
        <f t="shared" si="2"/>
        <v>15.5</v>
      </c>
      <c r="F34" s="12">
        <f t="shared" si="3"/>
        <v>17.5</v>
      </c>
      <c r="G34" s="12">
        <f t="shared" si="4"/>
        <v>34.9</v>
      </c>
    </row>
    <row r="35" spans="2:7">
      <c r="B35" s="11">
        <v>170</v>
      </c>
      <c r="C35" s="12">
        <f t="shared" si="0"/>
        <v>12</v>
      </c>
      <c r="D35" s="12">
        <f t="shared" si="1"/>
        <v>14</v>
      </c>
      <c r="E35" s="12">
        <f t="shared" si="2"/>
        <v>16</v>
      </c>
      <c r="F35" s="12">
        <f t="shared" si="3"/>
        <v>18</v>
      </c>
      <c r="G35" s="12">
        <f t="shared" si="4"/>
        <v>36</v>
      </c>
    </row>
    <row r="36" spans="2:7">
      <c r="B36" s="11">
        <v>175</v>
      </c>
      <c r="C36" s="12">
        <f t="shared" si="0"/>
        <v>12.4</v>
      </c>
      <c r="D36" s="12">
        <f t="shared" si="1"/>
        <v>14.4</v>
      </c>
      <c r="E36" s="12">
        <f t="shared" si="2"/>
        <v>16.5</v>
      </c>
      <c r="F36" s="12">
        <f t="shared" si="3"/>
        <v>18.5</v>
      </c>
      <c r="G36" s="12">
        <f t="shared" si="4"/>
        <v>37.1</v>
      </c>
    </row>
    <row r="37" spans="2:7">
      <c r="B37" s="11">
        <v>180</v>
      </c>
      <c r="C37" s="12">
        <f t="shared" si="0"/>
        <v>12.7</v>
      </c>
      <c r="D37" s="12">
        <f t="shared" si="1"/>
        <v>14.8</v>
      </c>
      <c r="E37" s="12">
        <f t="shared" si="2"/>
        <v>16.899999999999999</v>
      </c>
      <c r="F37" s="12">
        <f t="shared" si="3"/>
        <v>19.100000000000001</v>
      </c>
      <c r="G37" s="12">
        <f t="shared" si="4"/>
        <v>38.1</v>
      </c>
    </row>
    <row r="38" spans="2:7">
      <c r="B38" s="11">
        <v>185</v>
      </c>
      <c r="C38" s="12">
        <f t="shared" si="0"/>
        <v>13.1</v>
      </c>
      <c r="D38" s="12">
        <f t="shared" si="1"/>
        <v>15.2</v>
      </c>
      <c r="E38" s="12">
        <f t="shared" si="2"/>
        <v>17.399999999999999</v>
      </c>
      <c r="F38" s="12">
        <f t="shared" si="3"/>
        <v>19.600000000000001</v>
      </c>
      <c r="G38" s="12">
        <f t="shared" si="4"/>
        <v>39.200000000000003</v>
      </c>
    </row>
    <row r="39" spans="2:7">
      <c r="B39" s="11">
        <v>190</v>
      </c>
      <c r="C39" s="12">
        <f t="shared" si="0"/>
        <v>13.4</v>
      </c>
      <c r="D39" s="12">
        <f t="shared" si="1"/>
        <v>15.7</v>
      </c>
      <c r="E39" s="12">
        <f t="shared" si="2"/>
        <v>17.899999999999999</v>
      </c>
      <c r="F39" s="12">
        <f t="shared" si="3"/>
        <v>20.100000000000001</v>
      </c>
      <c r="G39" s="12">
        <f t="shared" si="4"/>
        <v>40.200000000000003</v>
      </c>
    </row>
    <row r="40" spans="2:7">
      <c r="B40" s="11">
        <v>195</v>
      </c>
      <c r="C40" s="12">
        <f t="shared" si="0"/>
        <v>13.8</v>
      </c>
      <c r="D40" s="12">
        <f t="shared" si="1"/>
        <v>16.100000000000001</v>
      </c>
      <c r="E40" s="12">
        <f t="shared" si="2"/>
        <v>18.3</v>
      </c>
      <c r="F40" s="12">
        <f t="shared" si="3"/>
        <v>20.7</v>
      </c>
      <c r="G40" s="12">
        <f t="shared" si="4"/>
        <v>41.3</v>
      </c>
    </row>
    <row r="41" spans="2:7">
      <c r="B41" s="11">
        <v>200</v>
      </c>
      <c r="C41" s="12">
        <f t="shared" si="0"/>
        <v>14.1</v>
      </c>
      <c r="D41" s="12">
        <f t="shared" si="1"/>
        <v>16.5</v>
      </c>
      <c r="E41" s="12">
        <f t="shared" si="2"/>
        <v>18.8</v>
      </c>
      <c r="F41" s="12">
        <f t="shared" si="3"/>
        <v>21.2</v>
      </c>
      <c r="G41" s="12">
        <f t="shared" si="4"/>
        <v>42.4</v>
      </c>
    </row>
    <row r="42" spans="2:7">
      <c r="B42" s="11">
        <v>205</v>
      </c>
      <c r="C42" s="12">
        <f t="shared" si="0"/>
        <v>14.5</v>
      </c>
      <c r="D42" s="12">
        <f t="shared" si="1"/>
        <v>16.899999999999999</v>
      </c>
      <c r="E42" s="12">
        <f t="shared" si="2"/>
        <v>19.3</v>
      </c>
      <c r="F42" s="12">
        <f t="shared" si="3"/>
        <v>21.7</v>
      </c>
      <c r="G42" s="12">
        <f t="shared" si="4"/>
        <v>43.4</v>
      </c>
    </row>
    <row r="43" spans="2:7">
      <c r="B43" s="11">
        <v>210</v>
      </c>
      <c r="C43" s="12">
        <f t="shared" si="0"/>
        <v>14.8</v>
      </c>
      <c r="D43" s="12">
        <f t="shared" si="1"/>
        <v>17.3</v>
      </c>
      <c r="E43" s="12">
        <f t="shared" si="2"/>
        <v>19.8</v>
      </c>
      <c r="F43" s="12">
        <f t="shared" si="3"/>
        <v>22.2</v>
      </c>
      <c r="G43" s="12">
        <f t="shared" si="4"/>
        <v>44.5</v>
      </c>
    </row>
    <row r="44" spans="2:7">
      <c r="B44" s="11">
        <v>215</v>
      </c>
      <c r="C44" s="12">
        <f t="shared" si="0"/>
        <v>15.2</v>
      </c>
      <c r="D44" s="12">
        <f t="shared" si="1"/>
        <v>17.7</v>
      </c>
      <c r="E44" s="12">
        <f t="shared" si="2"/>
        <v>20.2</v>
      </c>
      <c r="F44" s="12">
        <f t="shared" si="3"/>
        <v>22.8</v>
      </c>
      <c r="G44" s="12">
        <f t="shared" si="4"/>
        <v>45.5</v>
      </c>
    </row>
    <row r="45" spans="2:7">
      <c r="B45" s="11">
        <v>220</v>
      </c>
      <c r="C45" s="12">
        <f t="shared" si="0"/>
        <v>15.5</v>
      </c>
      <c r="D45" s="12">
        <f t="shared" si="1"/>
        <v>18.100000000000001</v>
      </c>
      <c r="E45" s="12">
        <f t="shared" si="2"/>
        <v>20.7</v>
      </c>
      <c r="F45" s="12">
        <f t="shared" si="3"/>
        <v>23.3</v>
      </c>
      <c r="G45" s="12">
        <f t="shared" si="4"/>
        <v>46.6</v>
      </c>
    </row>
  </sheetData>
  <sheetProtection selectLockedCells="1" selectUnlockedCells="1"/>
  <phoneticPr fontId="21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5</vt:i4>
      </vt:variant>
    </vt:vector>
  </HeadingPairs>
  <TitlesOfParts>
    <vt:vector size="8" baseType="lpstr">
      <vt:lpstr>Krippenmeter</vt:lpstr>
      <vt:lpstr>Tabelle</vt:lpstr>
      <vt:lpstr>Umrechnungstabelle</vt:lpstr>
      <vt:lpstr>Graph 12 cm</vt:lpstr>
      <vt:lpstr>Graph 14 cm</vt:lpstr>
      <vt:lpstr>Graph 16 cm</vt:lpstr>
      <vt:lpstr>Graph 18 cm</vt:lpstr>
      <vt:lpstr>Graph 36 cm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IVC_Admin</cp:lastModifiedBy>
  <dcterms:created xsi:type="dcterms:W3CDTF">2010-10-31T19:17:43Z</dcterms:created>
  <dcterms:modified xsi:type="dcterms:W3CDTF">2010-11-01T10:54:02Z</dcterms:modified>
</cp:coreProperties>
</file>